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tabRatio="845" activeTab="0"/>
  </bookViews>
  <sheets>
    <sheet name="Титул" sheetId="1" r:id="rId1"/>
    <sheet name="макси" sheetId="2" r:id="rId2"/>
    <sheet name="медиум" sheetId="3" r:id="rId3"/>
    <sheet name="мини" sheetId="4" r:id="rId4"/>
  </sheets>
  <definedNames/>
  <calcPr fullCalcOnLoad="1"/>
</workbook>
</file>

<file path=xl/sharedStrings.xml><?xml version="1.0" encoding="utf-8"?>
<sst xmlns="http://schemas.openxmlformats.org/spreadsheetml/2006/main" count="500" uniqueCount="200">
  <si>
    <t>АДЖИЛИТИ</t>
  </si>
  <si>
    <t>Катаева Варвара</t>
  </si>
  <si>
    <t>Пономарева Дарья</t>
  </si>
  <si>
    <t>Селеткова Елена</t>
  </si>
  <si>
    <t>шелти Вернисаж</t>
  </si>
  <si>
    <t>б/к Альма</t>
  </si>
  <si>
    <t>Косякова Екатерина</t>
  </si>
  <si>
    <t>доб. Ральф</t>
  </si>
  <si>
    <t>г/р Виктория</t>
  </si>
  <si>
    <t>Митрошина Анна</t>
  </si>
  <si>
    <t>б/к Элвис</t>
  </si>
  <si>
    <t>б/к Аруна</t>
  </si>
  <si>
    <t>КВ</t>
  </si>
  <si>
    <t>ПВ</t>
  </si>
  <si>
    <t>б/к Акелла</t>
  </si>
  <si>
    <t>р/ш Унга</t>
  </si>
  <si>
    <t>б/к Ассоль</t>
  </si>
  <si>
    <t>Вдовиченко Галина</t>
  </si>
  <si>
    <t>б/к Брайт Би</t>
  </si>
  <si>
    <t>метис Лолита</t>
  </si>
  <si>
    <t xml:space="preserve">длина </t>
  </si>
  <si>
    <t>скорость</t>
  </si>
  <si>
    <t>Чебыкина Ирина</t>
  </si>
  <si>
    <t>ир/т Жеральд</t>
  </si>
  <si>
    <t>Спортсмен</t>
  </si>
  <si>
    <t>Орг-я</t>
  </si>
  <si>
    <t>Собака</t>
  </si>
  <si>
    <t>Время</t>
  </si>
  <si>
    <t>Штраф за время</t>
  </si>
  <si>
    <t>Всего штраф</t>
  </si>
  <si>
    <t>Общее время</t>
  </si>
  <si>
    <t>Общий штраф</t>
  </si>
  <si>
    <t>Место</t>
  </si>
  <si>
    <t>шпиц Беладонна</t>
  </si>
  <si>
    <t>шелти Юстас</t>
  </si>
  <si>
    <t>шелти Цезарь</t>
  </si>
  <si>
    <t>шелти Иф Онли</t>
  </si>
  <si>
    <t>шелти Адреналина</t>
  </si>
  <si>
    <t>шелти Ноктюрн</t>
  </si>
  <si>
    <t>шелти Рица</t>
  </si>
  <si>
    <t>Старт №</t>
  </si>
  <si>
    <t>ДЖАМПИНГ</t>
  </si>
  <si>
    <t>Штраф на полосе</t>
  </si>
  <si>
    <t>ШАР/Пермь</t>
  </si>
  <si>
    <t xml:space="preserve">Бондарева Анна </t>
  </si>
  <si>
    <t xml:space="preserve">Маленьких Юлия </t>
  </si>
  <si>
    <t xml:space="preserve">шелти Пьеро </t>
  </si>
  <si>
    <t xml:space="preserve">Папко Татьяна  </t>
  </si>
  <si>
    <t xml:space="preserve">Зворыгина Любовь </t>
  </si>
  <si>
    <t>малинуа АйКэнДу</t>
  </si>
  <si>
    <t xml:space="preserve">Соловьева Юлия </t>
  </si>
  <si>
    <t xml:space="preserve">Штернберг Наталья </t>
  </si>
  <si>
    <t>шелти Лисенок</t>
  </si>
  <si>
    <t>шелти Корн Колэд</t>
  </si>
  <si>
    <t xml:space="preserve">Попова Дарья </t>
  </si>
  <si>
    <t>шелти Вальтер</t>
  </si>
  <si>
    <t>шелти Цент</t>
  </si>
  <si>
    <t xml:space="preserve">Черкашина Анна </t>
  </si>
  <si>
    <t xml:space="preserve">Пшеничникова Мария </t>
  </si>
  <si>
    <t>пудель Ася</t>
  </si>
  <si>
    <t xml:space="preserve">Катутис Ангелина </t>
  </si>
  <si>
    <t xml:space="preserve">Соловьева Полина </t>
  </si>
  <si>
    <t>метис Дина</t>
  </si>
  <si>
    <t>гл.ф/т Гиви</t>
  </si>
  <si>
    <t>гл.ф/т Джонсон</t>
  </si>
  <si>
    <t xml:space="preserve">Штернберг Наталья  </t>
  </si>
  <si>
    <t>жест.ф/т Рики</t>
  </si>
  <si>
    <t>шелти Чудо</t>
  </si>
  <si>
    <t>б.к. Баттерфляй</t>
  </si>
  <si>
    <t>шелти Виолетта</t>
  </si>
  <si>
    <t xml:space="preserve">шпиц Бонапарт </t>
  </si>
  <si>
    <t>шелти Пайнери</t>
  </si>
  <si>
    <t>шелти Тореадор</t>
  </si>
  <si>
    <t>дрт Аджилитистка</t>
  </si>
  <si>
    <t>в/т Девид</t>
  </si>
  <si>
    <t>Кирьянова Екатерина</t>
  </si>
  <si>
    <t>Антей/Пермь</t>
  </si>
  <si>
    <t>метис Ля-ля</t>
  </si>
  <si>
    <t>шелти Аджилика</t>
  </si>
  <si>
    <t>метис Джекки</t>
  </si>
  <si>
    <t>пудель Макс</t>
  </si>
  <si>
    <t>Гиниатулина Яна</t>
  </si>
  <si>
    <t>метис Тайс</t>
  </si>
  <si>
    <t>Злобина Маргарита</t>
  </si>
  <si>
    <t>метис Чоп</t>
  </si>
  <si>
    <t xml:space="preserve">Пепеляева Екатерина </t>
  </si>
  <si>
    <t xml:space="preserve">Малкова Мария  </t>
  </si>
  <si>
    <t xml:space="preserve">Гришакова </t>
  </si>
  <si>
    <t>Категория Medium</t>
  </si>
  <si>
    <t>Категория Large</t>
  </si>
  <si>
    <t>Категория Small</t>
  </si>
  <si>
    <t>ДТЮ/Пермь</t>
  </si>
  <si>
    <t>шелти Брюс</t>
  </si>
  <si>
    <t>Евдокимова Радислава</t>
  </si>
  <si>
    <t>ДТЮ-КСС/Пермь</t>
  </si>
  <si>
    <t>пудель Аделина</t>
  </si>
  <si>
    <t>метис Джем</t>
  </si>
  <si>
    <t>шелти Импрессарио</t>
  </si>
  <si>
    <t>Овченкова Юлия</t>
  </si>
  <si>
    <t>Кольцова Анна</t>
  </si>
  <si>
    <t>шелти Зол.Лис</t>
  </si>
  <si>
    <t>Кудрин Антон</t>
  </si>
  <si>
    <t>КСС-ДТЮ/Пермь</t>
  </si>
  <si>
    <t>шелти Кристиан</t>
  </si>
  <si>
    <t>Банщикова Александра</t>
  </si>
  <si>
    <t>шелти Сюзанна</t>
  </si>
  <si>
    <t>Петряева Марина</t>
  </si>
  <si>
    <t>шелти Адреналин</t>
  </si>
  <si>
    <t>р/спаниель Бьянка</t>
  </si>
  <si>
    <t>шелти Кристалл</t>
  </si>
  <si>
    <t>тервюрен Гера</t>
  </si>
  <si>
    <t>Жданова Наталья</t>
  </si>
  <si>
    <t>далм. Шарлис</t>
  </si>
  <si>
    <t>Перебейнос Анастасия</t>
  </si>
  <si>
    <t>тервюрен Ирбис</t>
  </si>
  <si>
    <t>ДТЮ-Антей/Пермь</t>
  </si>
  <si>
    <t>ир/т Динки Дафни</t>
  </si>
  <si>
    <t>Худорожкова Елизавета</t>
  </si>
  <si>
    <t>н/о Джина</t>
  </si>
  <si>
    <t>метис Шерри</t>
  </si>
  <si>
    <t>Шестакова Галина</t>
  </si>
  <si>
    <t>кбт Эллайз Штеффи</t>
  </si>
  <si>
    <t>Абуова Лолита</t>
  </si>
  <si>
    <t>Ганеева Светлана</t>
  </si>
  <si>
    <t>метис Тобик</t>
  </si>
  <si>
    <t>Семина Юлия</t>
  </si>
  <si>
    <t>р/спаниель Бумер</t>
  </si>
  <si>
    <t>шелти Матисс</t>
  </si>
  <si>
    <t>Калашникова Наталья</t>
  </si>
  <si>
    <t>такса Лексус</t>
  </si>
  <si>
    <t>шелти Банбери</t>
  </si>
  <si>
    <t>Четверикова Яна</t>
  </si>
  <si>
    <t>шелти Ельсор</t>
  </si>
  <si>
    <t>н/о Джокер</t>
  </si>
  <si>
    <t>Рудашевская Евгения</t>
  </si>
  <si>
    <t>малинуа Бяка</t>
  </si>
  <si>
    <t>Карсаева Татьяна</t>
  </si>
  <si>
    <t>Екатеринбург</t>
  </si>
  <si>
    <t>шелти Квинт</t>
  </si>
  <si>
    <t>Молодцова Ольга</t>
  </si>
  <si>
    <t>шелти Ласточка</t>
  </si>
  <si>
    <t>Варава Анна</t>
  </si>
  <si>
    <t>б/к Ганс</t>
  </si>
  <si>
    <t>Закорюкина Анастасия</t>
  </si>
  <si>
    <t>пудель Ля Ля</t>
  </si>
  <si>
    <t>ам/спаниель Леди</t>
  </si>
  <si>
    <t>Юшманова Анна</t>
  </si>
  <si>
    <t>анг/спаниель Тоша</t>
  </si>
  <si>
    <t>шелти Зорро</t>
  </si>
  <si>
    <t>Клинчаева Наталья</t>
  </si>
  <si>
    <t>гл.ф/т Форвард Бой</t>
  </si>
  <si>
    <t>шелти Шустрик</t>
  </si>
  <si>
    <t>Судакова Ксения</t>
  </si>
  <si>
    <t>шелти Винсент</t>
  </si>
  <si>
    <t>Гуськова Елена</t>
  </si>
  <si>
    <t>пудель Колибри</t>
  </si>
  <si>
    <t>шелти Кэнди Бокс</t>
  </si>
  <si>
    <t>Рысенкова Ирина</t>
  </si>
  <si>
    <t>доб. Бредли</t>
  </si>
  <si>
    <t>б/к Арвэн</t>
  </si>
  <si>
    <t>б/к Альфа Центавра</t>
  </si>
  <si>
    <t>Лядова Анна</t>
  </si>
  <si>
    <t>Птицына Анна</t>
  </si>
  <si>
    <t>б/к Актавия</t>
  </si>
  <si>
    <t>б/к Аризона</t>
  </si>
  <si>
    <t>малинуа Алька</t>
  </si>
  <si>
    <t>б/к Ауртрек</t>
  </si>
  <si>
    <t>Боронникова Галина</t>
  </si>
  <si>
    <t>КСС/Пермь</t>
  </si>
  <si>
    <t>пшен./т Кейси</t>
  </si>
  <si>
    <t xml:space="preserve">в/т Макси </t>
  </si>
  <si>
    <t>Тенкачева Евгения</t>
  </si>
  <si>
    <t>лабрадор  Cecili</t>
  </si>
  <si>
    <t>Шадрина Светлана</t>
  </si>
  <si>
    <t>в/т Шерлок</t>
  </si>
  <si>
    <t>ир/т Жером</t>
  </si>
  <si>
    <t>Дружинина Ольга</t>
  </si>
  <si>
    <t>снят</t>
  </si>
  <si>
    <t>н/я</t>
  </si>
  <si>
    <t>-</t>
  </si>
  <si>
    <t>Берсенева Ольга</t>
  </si>
  <si>
    <t>шелти Хэппи</t>
  </si>
  <si>
    <t xml:space="preserve">Дружинина Ольга </t>
  </si>
  <si>
    <t xml:space="preserve"> </t>
  </si>
  <si>
    <t>ПРОТОКОЛ</t>
  </si>
  <si>
    <t>ВСЕРОССИЙСКИХ СОРЕВНОВАНИЙ</t>
  </si>
  <si>
    <t>судья - Косяков А.П.</t>
  </si>
  <si>
    <t>гл.секретарь - Кудрина А.С.</t>
  </si>
  <si>
    <t>Кол-во участников: 96</t>
  </si>
  <si>
    <t>гл.судья - Карпушина Н.А.</t>
  </si>
  <si>
    <t>судья - Кудрина А.С.</t>
  </si>
  <si>
    <t>Место проведения: г. Пермь, ВЦ "Пермская Ярмарка"</t>
  </si>
  <si>
    <t>Дата проведения: 03 февраля 2007 г.</t>
  </si>
  <si>
    <t>ГЕНЕРАЛЬНЫЙ СПОНСОР: PURINA</t>
  </si>
  <si>
    <t>"ФКВС "МИР ЖИВОТНЫХ - 2007"</t>
  </si>
  <si>
    <t>секретарь - Катаева В.А</t>
  </si>
  <si>
    <t>шелти Норис</t>
  </si>
  <si>
    <t>левретка Чус</t>
  </si>
  <si>
    <r>
      <t xml:space="preserve">СУДЬЯ  -  </t>
    </r>
    <r>
      <rPr>
        <b/>
        <u val="single"/>
        <sz val="10"/>
        <rFont val="Times New Roman"/>
        <family val="1"/>
      </rPr>
      <t>Косяков А.П.</t>
    </r>
  </si>
  <si>
    <r>
      <t xml:space="preserve">СУДЬЯ  -  </t>
    </r>
    <r>
      <rPr>
        <b/>
        <u val="single"/>
        <sz val="10"/>
        <rFont val="Times New Roman"/>
        <family val="1"/>
      </rPr>
      <t>Кудрина А.С.</t>
    </r>
    <r>
      <rPr>
        <b/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</si>
</sst>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#,##0.0"/>
    <numFmt numFmtId="174" formatCode="#,##0.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1" fontId="3" fillId="0" borderId="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 readingOrder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169" fontId="5" fillId="0" borderId="6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169" fontId="5" fillId="0" borderId="9" xfId="0" applyNumberFormat="1" applyFont="1" applyBorder="1" applyAlignment="1">
      <alignment horizontal="center"/>
    </xf>
    <xf numFmtId="169" fontId="5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169" fontId="5" fillId="0" borderId="13" xfId="0" applyNumberFormat="1" applyFont="1" applyBorder="1" applyAlignment="1">
      <alignment horizontal="center"/>
    </xf>
    <xf numFmtId="169" fontId="5" fillId="0" borderId="14" xfId="0" applyNumberFormat="1" applyFont="1" applyBorder="1" applyAlignment="1">
      <alignment horizontal="center"/>
    </xf>
    <xf numFmtId="169" fontId="5" fillId="0" borderId="15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1" xfId="0" applyNumberFormat="1" applyFont="1" applyFill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4" xfId="0" applyNumberFormat="1" applyFont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/>
    </xf>
    <xf numFmtId="0" fontId="5" fillId="0" borderId="11" xfId="0" applyFont="1" applyFill="1" applyBorder="1" applyAlignment="1">
      <alignment horizontal="left" vertical="center"/>
    </xf>
    <xf numFmtId="0" fontId="5" fillId="0" borderId="19" xfId="0" applyFont="1" applyBorder="1" applyAlignment="1">
      <alignment horizontal="center"/>
    </xf>
    <xf numFmtId="4" fontId="5" fillId="0" borderId="20" xfId="0" applyNumberFormat="1" applyFont="1" applyBorder="1" applyAlignment="1">
      <alignment/>
    </xf>
    <xf numFmtId="169" fontId="5" fillId="0" borderId="21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/>
    </xf>
    <xf numFmtId="4" fontId="5" fillId="0" borderId="22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left" vertical="center"/>
    </xf>
    <xf numFmtId="4" fontId="5" fillId="0" borderId="15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/>
    </xf>
    <xf numFmtId="3" fontId="5" fillId="0" borderId="7" xfId="0" applyNumberFormat="1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173" fontId="5" fillId="0" borderId="8" xfId="0" applyNumberFormat="1" applyFont="1" applyBorder="1" applyAlignment="1">
      <alignment horizontal="center"/>
    </xf>
    <xf numFmtId="169" fontId="5" fillId="0" borderId="8" xfId="0" applyNumberFormat="1" applyFont="1" applyBorder="1" applyAlignment="1">
      <alignment horizontal="center"/>
    </xf>
    <xf numFmtId="169" fontId="5" fillId="0" borderId="28" xfId="0" applyNumberFormat="1" applyFont="1" applyBorder="1" applyAlignment="1">
      <alignment horizontal="center"/>
    </xf>
    <xf numFmtId="169" fontId="5" fillId="0" borderId="29" xfId="0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169" fontId="5" fillId="0" borderId="31" xfId="0" applyNumberFormat="1" applyFont="1" applyBorder="1" applyAlignment="1">
      <alignment horizontal="center"/>
    </xf>
    <xf numFmtId="173" fontId="5" fillId="0" borderId="23" xfId="0" applyNumberFormat="1" applyFont="1" applyBorder="1" applyAlignment="1">
      <alignment horizontal="center"/>
    </xf>
    <xf numFmtId="173" fontId="5" fillId="0" borderId="22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7" fillId="0" borderId="17" xfId="0" applyFont="1" applyFill="1" applyBorder="1" applyAlignment="1">
      <alignment horizontal="left" vertical="center"/>
    </xf>
    <xf numFmtId="4" fontId="7" fillId="0" borderId="17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0" fontId="5" fillId="0" borderId="16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4" fontId="5" fillId="0" borderId="18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173" fontId="5" fillId="0" borderId="31" xfId="0" applyNumberFormat="1" applyFont="1" applyBorder="1" applyAlignment="1">
      <alignment horizontal="center"/>
    </xf>
    <xf numFmtId="0" fontId="5" fillId="0" borderId="32" xfId="0" applyFont="1" applyFill="1" applyBorder="1" applyAlignment="1">
      <alignment horizontal="left" vertical="center"/>
    </xf>
    <xf numFmtId="0" fontId="5" fillId="0" borderId="16" xfId="0" applyFont="1" applyBorder="1" applyAlignment="1">
      <alignment/>
    </xf>
    <xf numFmtId="4" fontId="5" fillId="0" borderId="32" xfId="0" applyNumberFormat="1" applyFont="1" applyBorder="1" applyAlignment="1">
      <alignment/>
    </xf>
    <xf numFmtId="4" fontId="5" fillId="0" borderId="17" xfId="0" applyNumberFormat="1" applyFont="1" applyFill="1" applyBorder="1" applyAlignment="1">
      <alignment/>
    </xf>
    <xf numFmtId="0" fontId="5" fillId="0" borderId="16" xfId="0" applyFont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0" fontId="5" fillId="0" borderId="20" xfId="0" applyFont="1" applyFill="1" applyBorder="1" applyAlignment="1">
      <alignment horizontal="left" vertic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 vertical="center"/>
    </xf>
    <xf numFmtId="3" fontId="5" fillId="0" borderId="33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5" fillId="0" borderId="34" xfId="0" applyNumberFormat="1" applyFont="1" applyBorder="1" applyAlignment="1">
      <alignment horizontal="center"/>
    </xf>
    <xf numFmtId="3" fontId="5" fillId="0" borderId="18" xfId="0" applyNumberFormat="1" applyFont="1" applyFill="1" applyBorder="1" applyAlignment="1">
      <alignment horizontal="center"/>
    </xf>
    <xf numFmtId="169" fontId="5" fillId="0" borderId="8" xfId="0" applyNumberFormat="1" applyFont="1" applyFill="1" applyBorder="1" applyAlignment="1">
      <alignment horizontal="center"/>
    </xf>
    <xf numFmtId="169" fontId="5" fillId="0" borderId="9" xfId="0" applyNumberFormat="1" applyFont="1" applyFill="1" applyBorder="1" applyAlignment="1">
      <alignment horizontal="center"/>
    </xf>
    <xf numFmtId="169" fontId="5" fillId="0" borderId="14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5" fillId="0" borderId="7" xfId="0" applyNumberFormat="1" applyFont="1" applyFill="1" applyBorder="1" applyAlignment="1">
      <alignment horizontal="center"/>
    </xf>
    <xf numFmtId="169" fontId="0" fillId="0" borderId="0" xfId="0" applyNumberFormat="1" applyAlignment="1">
      <alignment/>
    </xf>
    <xf numFmtId="173" fontId="5" fillId="0" borderId="22" xfId="0" applyNumberFormat="1" applyFont="1" applyFill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0" fontId="8" fillId="0" borderId="0" xfId="0" applyFont="1" applyAlignment="1">
      <alignment/>
    </xf>
    <xf numFmtId="1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/>
    </xf>
    <xf numFmtId="1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right"/>
    </xf>
    <xf numFmtId="0" fontId="4" fillId="0" borderId="31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35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/>
    </xf>
    <xf numFmtId="4" fontId="5" fillId="0" borderId="36" xfId="0" applyNumberFormat="1" applyFont="1" applyFill="1" applyBorder="1" applyAlignment="1">
      <alignment/>
    </xf>
    <xf numFmtId="173" fontId="5" fillId="0" borderId="29" xfId="0" applyNumberFormat="1" applyFont="1" applyBorder="1" applyAlignment="1">
      <alignment horizontal="center"/>
    </xf>
    <xf numFmtId="173" fontId="5" fillId="0" borderId="24" xfId="0" applyNumberFormat="1" applyFont="1" applyBorder="1" applyAlignment="1">
      <alignment horizontal="center"/>
    </xf>
    <xf numFmtId="0" fontId="5" fillId="0" borderId="2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left" vertical="center"/>
    </xf>
    <xf numFmtId="4" fontId="4" fillId="0" borderId="37" xfId="0" applyNumberFormat="1" applyFont="1" applyBorder="1" applyAlignment="1">
      <alignment horizontal="center" vertical="center"/>
    </xf>
    <xf numFmtId="4" fontId="4" fillId="0" borderId="38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4" fontId="4" fillId="0" borderId="40" xfId="0" applyNumberFormat="1" applyFont="1" applyBorder="1" applyAlignment="1">
      <alignment horizontal="center" vertical="center" wrapText="1"/>
    </xf>
    <xf numFmtId="4" fontId="4" fillId="0" borderId="41" xfId="0" applyNumberFormat="1" applyFont="1" applyBorder="1" applyAlignment="1">
      <alignment horizontal="center" vertical="center" wrapText="1"/>
    </xf>
    <xf numFmtId="4" fontId="4" fillId="0" borderId="42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/>
    </xf>
    <xf numFmtId="3" fontId="4" fillId="0" borderId="44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C23" sqref="C23"/>
    </sheetView>
  </sheetViews>
  <sheetFormatPr defaultColWidth="9.00390625" defaultRowHeight="12.75"/>
  <sheetData>
    <row r="1" spans="1:14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2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2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2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2.75">
      <c r="A6" s="28"/>
      <c r="B6" s="28" t="s">
        <v>183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26.25">
      <c r="A7" s="129" t="s">
        <v>184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</row>
    <row r="8" spans="1:14" ht="26.25">
      <c r="A8" s="129" t="s">
        <v>185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</row>
    <row r="9" spans="1:14" ht="26.25">
      <c r="A9" s="129" t="s">
        <v>194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</row>
    <row r="10" spans="1:14" s="99" customFormat="1" ht="18.75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</row>
    <row r="11" spans="1:14" s="99" customFormat="1" ht="18.75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</row>
    <row r="12" spans="1:14" s="99" customFormat="1" ht="18.75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</row>
    <row r="13" spans="1:14" ht="15.75">
      <c r="A13" s="127" t="s">
        <v>189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</row>
    <row r="14" spans="1:14" ht="15.75">
      <c r="A14" s="127" t="s">
        <v>190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</row>
    <row r="15" spans="1:14" ht="15.75">
      <c r="A15" s="127" t="s">
        <v>186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</row>
    <row r="16" spans="1:14" ht="15.75">
      <c r="A16" s="127" t="s">
        <v>187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</row>
    <row r="17" spans="1:14" ht="15.75">
      <c r="A17" s="127" t="s">
        <v>195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</row>
    <row r="18" spans="1:14" ht="15.75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</row>
    <row r="19" spans="1:14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1:14" ht="15.75">
      <c r="A20" s="127" t="s">
        <v>191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</row>
    <row r="21" spans="1:14" ht="15.75">
      <c r="A21" s="127" t="s">
        <v>192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</row>
    <row r="22" spans="1:14" ht="15.75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</row>
    <row r="23" spans="1:14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1:14" ht="15.75">
      <c r="A24" s="127" t="s">
        <v>188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</row>
    <row r="25" spans="1:14" ht="12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1:14" ht="12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1:14" ht="12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1:14" ht="18.75">
      <c r="A28" s="128" t="s">
        <v>193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</row>
  </sheetData>
  <mergeCells count="12">
    <mergeCell ref="A15:N15"/>
    <mergeCell ref="A7:N7"/>
    <mergeCell ref="A8:N8"/>
    <mergeCell ref="A9:N9"/>
    <mergeCell ref="A13:N13"/>
    <mergeCell ref="A14:N14"/>
    <mergeCell ref="A16:N16"/>
    <mergeCell ref="A17:N17"/>
    <mergeCell ref="A28:N28"/>
    <mergeCell ref="A24:N24"/>
    <mergeCell ref="A21:N21"/>
    <mergeCell ref="A20:N20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4">
      <selection activeCell="F12" sqref="F12"/>
    </sheetView>
  </sheetViews>
  <sheetFormatPr defaultColWidth="9.00390625" defaultRowHeight="12.75"/>
  <cols>
    <col min="1" max="1" width="5.75390625" style="0" customWidth="1"/>
    <col min="2" max="2" width="19.375" style="0" customWidth="1"/>
    <col min="3" max="3" width="14.75390625" style="0" customWidth="1"/>
    <col min="4" max="4" width="15.75390625" style="0" customWidth="1"/>
    <col min="5" max="5" width="8.25390625" style="0" customWidth="1"/>
    <col min="6" max="8" width="7.75390625" style="0" customWidth="1"/>
    <col min="9" max="9" width="7.875" style="0" customWidth="1"/>
    <col min="10" max="12" width="7.75390625" style="0" customWidth="1"/>
    <col min="13" max="13" width="7.25390625" style="0" customWidth="1"/>
    <col min="14" max="14" width="7.00390625" style="0" customWidth="1"/>
    <col min="15" max="15" width="6.00390625" style="0" bestFit="1" customWidth="1"/>
  </cols>
  <sheetData>
    <row r="1" spans="1:15" ht="15.75">
      <c r="A1" s="134" t="s">
        <v>89</v>
      </c>
      <c r="B1" s="134"/>
      <c r="C1" s="134"/>
      <c r="D1" s="101"/>
      <c r="E1" s="101"/>
      <c r="F1" s="102"/>
      <c r="G1" s="102"/>
      <c r="H1" s="102"/>
      <c r="J1" s="126"/>
      <c r="K1" s="126"/>
      <c r="L1" s="126"/>
      <c r="M1" s="126"/>
      <c r="N1" s="126"/>
      <c r="O1" s="126"/>
    </row>
    <row r="2" spans="1:15" ht="12" customHeight="1" thickBot="1">
      <c r="A2" s="134"/>
      <c r="B2" s="134"/>
      <c r="C2" s="134"/>
      <c r="D2" s="103"/>
      <c r="E2" s="103"/>
      <c r="F2" s="103"/>
      <c r="G2" s="103"/>
      <c r="H2" s="103"/>
      <c r="I2" s="126"/>
      <c r="J2" s="126"/>
      <c r="K2" s="126"/>
      <c r="L2" s="126"/>
      <c r="M2" s="126"/>
      <c r="N2" s="126"/>
      <c r="O2" s="126"/>
    </row>
    <row r="3" spans="1:15" ht="12.75" customHeight="1">
      <c r="A3" s="28"/>
      <c r="B3" s="126" t="s">
        <v>199</v>
      </c>
      <c r="C3" s="28"/>
      <c r="D3" s="104"/>
      <c r="E3" s="105" t="s">
        <v>20</v>
      </c>
      <c r="F3" s="106">
        <v>133</v>
      </c>
      <c r="G3" s="107" t="s">
        <v>12</v>
      </c>
      <c r="H3" s="108">
        <v>38</v>
      </c>
      <c r="I3" s="105" t="s">
        <v>20</v>
      </c>
      <c r="J3" s="106">
        <v>140</v>
      </c>
      <c r="K3" s="107" t="s">
        <v>12</v>
      </c>
      <c r="L3" s="108">
        <v>40</v>
      </c>
      <c r="M3" s="103"/>
      <c r="N3" s="103"/>
      <c r="O3" s="103"/>
    </row>
    <row r="4" spans="1:15" ht="12.75" customHeight="1" thickBot="1">
      <c r="A4" s="28"/>
      <c r="B4" s="28"/>
      <c r="C4" s="28"/>
      <c r="D4" s="103"/>
      <c r="E4" s="109" t="s">
        <v>21</v>
      </c>
      <c r="F4" s="110">
        <v>3.5</v>
      </c>
      <c r="G4" s="111" t="s">
        <v>13</v>
      </c>
      <c r="H4" s="112">
        <v>57</v>
      </c>
      <c r="I4" s="109" t="s">
        <v>21</v>
      </c>
      <c r="J4" s="110">
        <v>3.5</v>
      </c>
      <c r="K4" s="111" t="s">
        <v>13</v>
      </c>
      <c r="L4" s="112">
        <v>60</v>
      </c>
      <c r="M4" s="103"/>
      <c r="N4" s="103"/>
      <c r="O4" s="103"/>
    </row>
    <row r="5" spans="1:15" ht="12" customHeight="1" thickBot="1">
      <c r="A5" s="2"/>
      <c r="B5" s="2"/>
      <c r="C5" s="2"/>
      <c r="D5" s="2"/>
      <c r="I5" s="1"/>
      <c r="J5" s="1"/>
      <c r="K5" s="1"/>
      <c r="L5" s="1"/>
      <c r="M5" s="1"/>
      <c r="N5" s="1"/>
      <c r="O5" s="1"/>
    </row>
    <row r="6" spans="1:15" ht="13.5" thickBot="1">
      <c r="A6" s="132" t="s">
        <v>40</v>
      </c>
      <c r="B6" s="130" t="s">
        <v>24</v>
      </c>
      <c r="C6" s="130" t="s">
        <v>25</v>
      </c>
      <c r="D6" s="130" t="s">
        <v>26</v>
      </c>
      <c r="E6" s="135" t="s">
        <v>0</v>
      </c>
      <c r="F6" s="135"/>
      <c r="G6" s="135"/>
      <c r="H6" s="136"/>
      <c r="I6" s="137" t="s">
        <v>41</v>
      </c>
      <c r="J6" s="138"/>
      <c r="K6" s="138"/>
      <c r="L6" s="139"/>
      <c r="M6" s="140" t="s">
        <v>31</v>
      </c>
      <c r="N6" s="142" t="s">
        <v>30</v>
      </c>
      <c r="O6" s="144" t="s">
        <v>32</v>
      </c>
    </row>
    <row r="7" spans="1:15" ht="39" thickBot="1">
      <c r="A7" s="133"/>
      <c r="B7" s="131"/>
      <c r="C7" s="131"/>
      <c r="D7" s="131"/>
      <c r="E7" s="3" t="s">
        <v>42</v>
      </c>
      <c r="F7" s="4" t="s">
        <v>27</v>
      </c>
      <c r="G7" s="5" t="s">
        <v>28</v>
      </c>
      <c r="H7" s="6" t="s">
        <v>29</v>
      </c>
      <c r="I7" s="3" t="s">
        <v>42</v>
      </c>
      <c r="J7" s="4" t="s">
        <v>27</v>
      </c>
      <c r="K7" s="7" t="s">
        <v>28</v>
      </c>
      <c r="L7" s="6" t="s">
        <v>29</v>
      </c>
      <c r="M7" s="141"/>
      <c r="N7" s="143"/>
      <c r="O7" s="145"/>
    </row>
    <row r="8" spans="1:15" ht="12.75">
      <c r="A8" s="19">
        <v>8</v>
      </c>
      <c r="B8" s="115" t="s">
        <v>45</v>
      </c>
      <c r="C8" s="34" t="s">
        <v>43</v>
      </c>
      <c r="D8" s="116" t="s">
        <v>46</v>
      </c>
      <c r="E8" s="61">
        <v>0</v>
      </c>
      <c r="F8" s="62">
        <v>44</v>
      </c>
      <c r="G8" s="74">
        <f aca="true" t="shared" si="0" ref="G8:G18">F8-38</f>
        <v>6</v>
      </c>
      <c r="H8" s="8">
        <f aca="true" t="shared" si="1" ref="H8:H18">E8+G8</f>
        <v>6</v>
      </c>
      <c r="I8" s="61">
        <v>0</v>
      </c>
      <c r="J8" s="62">
        <v>43.8</v>
      </c>
      <c r="K8" s="62">
        <f aca="true" t="shared" si="2" ref="K8:K17">J8-40</f>
        <v>3.799999999999997</v>
      </c>
      <c r="L8" s="8">
        <f aca="true" t="shared" si="3" ref="L8:L21">I8+K8</f>
        <v>3.799999999999997</v>
      </c>
      <c r="M8" s="63">
        <f aca="true" t="shared" si="4" ref="M8:M40">H8+L8</f>
        <v>9.799999999999997</v>
      </c>
      <c r="N8" s="16">
        <f>F8+J8</f>
        <v>87.8</v>
      </c>
      <c r="O8" s="98">
        <v>1</v>
      </c>
    </row>
    <row r="9" spans="1:15" ht="12.75">
      <c r="A9" s="20">
        <v>21</v>
      </c>
      <c r="B9" s="29" t="s">
        <v>2</v>
      </c>
      <c r="C9" s="36" t="s">
        <v>43</v>
      </c>
      <c r="D9" s="32" t="s">
        <v>15</v>
      </c>
      <c r="E9" s="54">
        <v>5</v>
      </c>
      <c r="F9" s="58">
        <v>43.7</v>
      </c>
      <c r="G9" s="57">
        <f t="shared" si="0"/>
        <v>5.700000000000003</v>
      </c>
      <c r="H9" s="12">
        <f t="shared" si="1"/>
        <v>10.700000000000003</v>
      </c>
      <c r="I9" s="54">
        <v>5</v>
      </c>
      <c r="J9" s="58">
        <v>43.9</v>
      </c>
      <c r="K9" s="58">
        <f t="shared" si="2"/>
        <v>3.8999999999999986</v>
      </c>
      <c r="L9" s="12">
        <f t="shared" si="3"/>
        <v>8.899999999999999</v>
      </c>
      <c r="M9" s="64">
        <f t="shared" si="4"/>
        <v>19.6</v>
      </c>
      <c r="N9" s="17">
        <f>F9+J9</f>
        <v>87.6</v>
      </c>
      <c r="O9" s="65">
        <v>2</v>
      </c>
    </row>
    <row r="10" spans="1:15" ht="12.75">
      <c r="A10" s="20">
        <v>13</v>
      </c>
      <c r="B10" s="29" t="s">
        <v>17</v>
      </c>
      <c r="C10" s="36" t="s">
        <v>43</v>
      </c>
      <c r="D10" s="32" t="s">
        <v>110</v>
      </c>
      <c r="E10" s="54">
        <v>10</v>
      </c>
      <c r="F10" s="58">
        <v>46.5</v>
      </c>
      <c r="G10" s="57">
        <f t="shared" si="0"/>
        <v>8.5</v>
      </c>
      <c r="H10" s="12">
        <f t="shared" si="1"/>
        <v>18.5</v>
      </c>
      <c r="I10" s="54">
        <v>0</v>
      </c>
      <c r="J10" s="58">
        <v>41.1</v>
      </c>
      <c r="K10" s="58">
        <f t="shared" si="2"/>
        <v>1.1000000000000014</v>
      </c>
      <c r="L10" s="12">
        <f t="shared" si="3"/>
        <v>1.1000000000000014</v>
      </c>
      <c r="M10" s="64">
        <f t="shared" si="4"/>
        <v>19.6</v>
      </c>
      <c r="N10" s="17">
        <f aca="true" t="shared" si="5" ref="N10:N18">F10+J10</f>
        <v>87.6</v>
      </c>
      <c r="O10" s="65">
        <v>3</v>
      </c>
    </row>
    <row r="11" spans="1:15" ht="12.75">
      <c r="A11" s="20">
        <v>4</v>
      </c>
      <c r="B11" s="117" t="s">
        <v>157</v>
      </c>
      <c r="C11" s="40" t="s">
        <v>137</v>
      </c>
      <c r="D11" s="117" t="s">
        <v>158</v>
      </c>
      <c r="E11" s="54">
        <v>0</v>
      </c>
      <c r="F11" s="58">
        <v>43.3</v>
      </c>
      <c r="G11" s="57">
        <f t="shared" si="0"/>
        <v>5.299999999999997</v>
      </c>
      <c r="H11" s="12">
        <f t="shared" si="1"/>
        <v>5.299999999999997</v>
      </c>
      <c r="I11" s="54">
        <v>10</v>
      </c>
      <c r="J11" s="58">
        <v>46.9</v>
      </c>
      <c r="K11" s="58">
        <f t="shared" si="2"/>
        <v>6.899999999999999</v>
      </c>
      <c r="L11" s="12">
        <f t="shared" si="3"/>
        <v>16.9</v>
      </c>
      <c r="M11" s="64">
        <f t="shared" si="4"/>
        <v>22.199999999999996</v>
      </c>
      <c r="N11" s="17">
        <f t="shared" si="5"/>
        <v>90.19999999999999</v>
      </c>
      <c r="O11" s="14">
        <v>4</v>
      </c>
    </row>
    <row r="12" spans="1:15" ht="12.75">
      <c r="A12" s="20">
        <v>7</v>
      </c>
      <c r="B12" s="66" t="s">
        <v>117</v>
      </c>
      <c r="C12" s="36" t="s">
        <v>91</v>
      </c>
      <c r="D12" s="32" t="s">
        <v>118</v>
      </c>
      <c r="E12" s="54">
        <v>0</v>
      </c>
      <c r="F12" s="58">
        <v>49.8</v>
      </c>
      <c r="G12" s="57">
        <f t="shared" si="0"/>
        <v>11.799999999999997</v>
      </c>
      <c r="H12" s="12">
        <f t="shared" si="1"/>
        <v>11.799999999999997</v>
      </c>
      <c r="I12" s="54">
        <v>5</v>
      </c>
      <c r="J12" s="58">
        <v>48</v>
      </c>
      <c r="K12" s="58">
        <f t="shared" si="2"/>
        <v>8</v>
      </c>
      <c r="L12" s="12">
        <f t="shared" si="3"/>
        <v>13</v>
      </c>
      <c r="M12" s="64">
        <f t="shared" si="4"/>
        <v>24.799999999999997</v>
      </c>
      <c r="N12" s="17">
        <f t="shared" si="5"/>
        <v>97.8</v>
      </c>
      <c r="O12" s="14">
        <v>5</v>
      </c>
    </row>
    <row r="13" spans="1:15" ht="12.75">
      <c r="A13" s="20">
        <v>20</v>
      </c>
      <c r="B13" s="68" t="s">
        <v>171</v>
      </c>
      <c r="C13" s="37" t="s">
        <v>137</v>
      </c>
      <c r="D13" s="72" t="s">
        <v>172</v>
      </c>
      <c r="E13" s="54">
        <v>10</v>
      </c>
      <c r="F13" s="58">
        <v>47.4</v>
      </c>
      <c r="G13" s="57">
        <f t="shared" si="0"/>
        <v>9.399999999999999</v>
      </c>
      <c r="H13" s="12">
        <f t="shared" si="1"/>
        <v>19.4</v>
      </c>
      <c r="I13" s="54">
        <v>5</v>
      </c>
      <c r="J13" s="58">
        <v>44.1</v>
      </c>
      <c r="K13" s="58">
        <f t="shared" si="2"/>
        <v>4.100000000000001</v>
      </c>
      <c r="L13" s="12">
        <f t="shared" si="3"/>
        <v>9.100000000000001</v>
      </c>
      <c r="M13" s="64">
        <f t="shared" si="4"/>
        <v>28.5</v>
      </c>
      <c r="N13" s="17">
        <f t="shared" si="5"/>
        <v>91.5</v>
      </c>
      <c r="O13" s="14">
        <v>6</v>
      </c>
    </row>
    <row r="14" spans="1:15" ht="12.75">
      <c r="A14" s="20">
        <v>19</v>
      </c>
      <c r="B14" s="47" t="s">
        <v>44</v>
      </c>
      <c r="C14" s="36" t="s">
        <v>43</v>
      </c>
      <c r="D14" s="39" t="s">
        <v>16</v>
      </c>
      <c r="E14" s="54">
        <v>5</v>
      </c>
      <c r="F14" s="58">
        <v>48.5</v>
      </c>
      <c r="G14" s="57">
        <f t="shared" si="0"/>
        <v>10.5</v>
      </c>
      <c r="H14" s="12">
        <f t="shared" si="1"/>
        <v>15.5</v>
      </c>
      <c r="I14" s="54">
        <v>10</v>
      </c>
      <c r="J14" s="58">
        <v>43.3</v>
      </c>
      <c r="K14" s="58">
        <f t="shared" si="2"/>
        <v>3.299999999999997</v>
      </c>
      <c r="L14" s="12">
        <f t="shared" si="3"/>
        <v>13.299999999999997</v>
      </c>
      <c r="M14" s="64">
        <f t="shared" si="4"/>
        <v>28.799999999999997</v>
      </c>
      <c r="N14" s="17">
        <f t="shared" si="5"/>
        <v>91.8</v>
      </c>
      <c r="O14" s="14">
        <v>7</v>
      </c>
    </row>
    <row r="15" spans="1:15" ht="12.75">
      <c r="A15" s="20">
        <v>14</v>
      </c>
      <c r="B15" s="31" t="s">
        <v>104</v>
      </c>
      <c r="C15" s="36" t="s">
        <v>91</v>
      </c>
      <c r="D15" s="32" t="s">
        <v>5</v>
      </c>
      <c r="E15" s="54">
        <v>10</v>
      </c>
      <c r="F15" s="58">
        <v>50.7</v>
      </c>
      <c r="G15" s="57">
        <f t="shared" si="0"/>
        <v>12.700000000000003</v>
      </c>
      <c r="H15" s="12">
        <f t="shared" si="1"/>
        <v>22.700000000000003</v>
      </c>
      <c r="I15" s="54">
        <v>5</v>
      </c>
      <c r="J15" s="58">
        <v>46</v>
      </c>
      <c r="K15" s="58">
        <f t="shared" si="2"/>
        <v>6</v>
      </c>
      <c r="L15" s="12">
        <f t="shared" si="3"/>
        <v>11</v>
      </c>
      <c r="M15" s="64">
        <f t="shared" si="4"/>
        <v>33.7</v>
      </c>
      <c r="N15" s="17">
        <f t="shared" si="5"/>
        <v>96.7</v>
      </c>
      <c r="O15" s="14">
        <v>8</v>
      </c>
    </row>
    <row r="16" spans="1:15" ht="12.75">
      <c r="A16" s="20">
        <v>27</v>
      </c>
      <c r="B16" s="29" t="s">
        <v>48</v>
      </c>
      <c r="C16" s="36" t="s">
        <v>43</v>
      </c>
      <c r="D16" s="32" t="s">
        <v>10</v>
      </c>
      <c r="E16" s="54">
        <v>20</v>
      </c>
      <c r="F16" s="58">
        <v>48.3</v>
      </c>
      <c r="G16" s="57">
        <f t="shared" si="0"/>
        <v>10.299999999999997</v>
      </c>
      <c r="H16" s="12">
        <f t="shared" si="1"/>
        <v>30.299999999999997</v>
      </c>
      <c r="I16" s="54">
        <v>15</v>
      </c>
      <c r="J16" s="58">
        <v>43.7</v>
      </c>
      <c r="K16" s="58">
        <f t="shared" si="2"/>
        <v>3.700000000000003</v>
      </c>
      <c r="L16" s="12">
        <f t="shared" si="3"/>
        <v>18.700000000000003</v>
      </c>
      <c r="M16" s="64">
        <f t="shared" si="4"/>
        <v>49</v>
      </c>
      <c r="N16" s="17">
        <f t="shared" si="5"/>
        <v>92</v>
      </c>
      <c r="O16" s="14">
        <v>9</v>
      </c>
    </row>
    <row r="17" spans="1:15" ht="12.75">
      <c r="A17" s="20">
        <v>16</v>
      </c>
      <c r="B17" s="68" t="s">
        <v>120</v>
      </c>
      <c r="C17" s="26" t="s">
        <v>91</v>
      </c>
      <c r="D17" s="73" t="s">
        <v>121</v>
      </c>
      <c r="E17" s="54">
        <v>20</v>
      </c>
      <c r="F17" s="58">
        <v>49.7</v>
      </c>
      <c r="G17" s="57">
        <f t="shared" si="0"/>
        <v>11.700000000000003</v>
      </c>
      <c r="H17" s="12">
        <f t="shared" si="1"/>
        <v>31.700000000000003</v>
      </c>
      <c r="I17" s="54">
        <v>15</v>
      </c>
      <c r="J17" s="58">
        <v>51.9</v>
      </c>
      <c r="K17" s="58">
        <f t="shared" si="2"/>
        <v>11.899999999999999</v>
      </c>
      <c r="L17" s="12">
        <f t="shared" si="3"/>
        <v>26.9</v>
      </c>
      <c r="M17" s="64">
        <f t="shared" si="4"/>
        <v>58.6</v>
      </c>
      <c r="N17" s="17">
        <f t="shared" si="5"/>
        <v>101.6</v>
      </c>
      <c r="O17" s="14">
        <v>10</v>
      </c>
    </row>
    <row r="18" spans="1:15" ht="12.75">
      <c r="A18" s="20">
        <v>2</v>
      </c>
      <c r="B18" s="118" t="s">
        <v>104</v>
      </c>
      <c r="C18" s="70" t="s">
        <v>91</v>
      </c>
      <c r="D18" s="71" t="s">
        <v>14</v>
      </c>
      <c r="E18" s="54">
        <v>10</v>
      </c>
      <c r="F18" s="58">
        <v>47.3</v>
      </c>
      <c r="G18" s="57">
        <f t="shared" si="0"/>
        <v>9.299999999999997</v>
      </c>
      <c r="H18" s="12">
        <f t="shared" si="1"/>
        <v>19.299999999999997</v>
      </c>
      <c r="I18" s="54">
        <v>40</v>
      </c>
      <c r="J18" s="58">
        <v>40</v>
      </c>
      <c r="K18" s="58"/>
      <c r="L18" s="12">
        <f t="shared" si="3"/>
        <v>40</v>
      </c>
      <c r="M18" s="64">
        <f t="shared" si="4"/>
        <v>59.3</v>
      </c>
      <c r="N18" s="17">
        <f t="shared" si="5"/>
        <v>87.3</v>
      </c>
      <c r="O18" s="14">
        <v>11</v>
      </c>
    </row>
    <row r="19" spans="1:15" ht="12.75">
      <c r="A19" s="20">
        <v>6</v>
      </c>
      <c r="B19" s="29" t="s">
        <v>50</v>
      </c>
      <c r="C19" s="36" t="s">
        <v>43</v>
      </c>
      <c r="D19" s="32" t="s">
        <v>19</v>
      </c>
      <c r="E19" s="54"/>
      <c r="F19" s="58" t="s">
        <v>177</v>
      </c>
      <c r="G19" s="57"/>
      <c r="H19" s="12">
        <v>100</v>
      </c>
      <c r="I19" s="54">
        <v>0</v>
      </c>
      <c r="J19" s="58">
        <v>45.4</v>
      </c>
      <c r="K19" s="58">
        <f>J19-40</f>
        <v>5.399999999999999</v>
      </c>
      <c r="L19" s="12">
        <f t="shared" si="3"/>
        <v>5.399999999999999</v>
      </c>
      <c r="M19" s="64">
        <f t="shared" si="4"/>
        <v>105.4</v>
      </c>
      <c r="N19" s="17"/>
      <c r="O19" s="14" t="s">
        <v>179</v>
      </c>
    </row>
    <row r="20" spans="1:15" ht="12.75">
      <c r="A20" s="20">
        <v>15</v>
      </c>
      <c r="B20" s="29" t="s">
        <v>182</v>
      </c>
      <c r="C20" s="36" t="s">
        <v>43</v>
      </c>
      <c r="D20" s="32" t="s">
        <v>49</v>
      </c>
      <c r="E20" s="54"/>
      <c r="F20" s="58" t="s">
        <v>177</v>
      </c>
      <c r="G20" s="57"/>
      <c r="H20" s="12">
        <v>100</v>
      </c>
      <c r="I20" s="54">
        <v>5</v>
      </c>
      <c r="J20" s="58">
        <v>42.8</v>
      </c>
      <c r="K20" s="58">
        <f>J20-40</f>
        <v>2.799999999999997</v>
      </c>
      <c r="L20" s="12">
        <f t="shared" si="3"/>
        <v>7.799999999999997</v>
      </c>
      <c r="M20" s="64">
        <f t="shared" si="4"/>
        <v>107.8</v>
      </c>
      <c r="N20" s="17"/>
      <c r="O20" s="14" t="s">
        <v>179</v>
      </c>
    </row>
    <row r="21" spans="1:15" ht="12.75">
      <c r="A21" s="20">
        <v>25</v>
      </c>
      <c r="B21" s="68" t="s">
        <v>157</v>
      </c>
      <c r="C21" s="26" t="s">
        <v>137</v>
      </c>
      <c r="D21" s="72" t="s">
        <v>159</v>
      </c>
      <c r="E21" s="54"/>
      <c r="F21" s="58" t="s">
        <v>177</v>
      </c>
      <c r="G21" s="57"/>
      <c r="H21" s="12">
        <v>100</v>
      </c>
      <c r="I21" s="54">
        <v>10</v>
      </c>
      <c r="J21" s="58">
        <v>41.7</v>
      </c>
      <c r="K21" s="58">
        <f>J21-40</f>
        <v>1.7000000000000028</v>
      </c>
      <c r="L21" s="12">
        <f t="shared" si="3"/>
        <v>11.700000000000003</v>
      </c>
      <c r="M21" s="64">
        <f t="shared" si="4"/>
        <v>111.7</v>
      </c>
      <c r="N21" s="17"/>
      <c r="O21" s="14" t="s">
        <v>179</v>
      </c>
    </row>
    <row r="22" spans="1:15" ht="12.75">
      <c r="A22" s="20">
        <v>3</v>
      </c>
      <c r="B22" s="30" t="s">
        <v>93</v>
      </c>
      <c r="C22" s="35" t="s">
        <v>94</v>
      </c>
      <c r="D22" s="33" t="s">
        <v>8</v>
      </c>
      <c r="E22" s="54">
        <v>5</v>
      </c>
      <c r="F22" s="58">
        <v>44.9</v>
      </c>
      <c r="G22" s="57">
        <f>F22-38</f>
        <v>6.899999999999999</v>
      </c>
      <c r="H22" s="12">
        <f>E22+G22</f>
        <v>11.899999999999999</v>
      </c>
      <c r="I22" s="54"/>
      <c r="J22" s="58" t="s">
        <v>177</v>
      </c>
      <c r="K22" s="58"/>
      <c r="L22" s="12">
        <v>100</v>
      </c>
      <c r="M22" s="64">
        <f t="shared" si="4"/>
        <v>111.9</v>
      </c>
      <c r="N22" s="17"/>
      <c r="O22" s="14" t="s">
        <v>179</v>
      </c>
    </row>
    <row r="23" spans="1:15" ht="12.75">
      <c r="A23" s="20">
        <v>5</v>
      </c>
      <c r="B23" s="79" t="s">
        <v>3</v>
      </c>
      <c r="C23" s="35" t="s">
        <v>91</v>
      </c>
      <c r="D23" s="86" t="s">
        <v>4</v>
      </c>
      <c r="E23" s="54">
        <v>5</v>
      </c>
      <c r="F23" s="58">
        <v>45.9</v>
      </c>
      <c r="G23" s="57">
        <f>F23-38</f>
        <v>7.899999999999999</v>
      </c>
      <c r="H23" s="12">
        <f>E23+G23</f>
        <v>12.899999999999999</v>
      </c>
      <c r="I23" s="54"/>
      <c r="J23" s="58" t="s">
        <v>177</v>
      </c>
      <c r="K23" s="58"/>
      <c r="L23" s="12">
        <v>100</v>
      </c>
      <c r="M23" s="64">
        <f t="shared" si="4"/>
        <v>112.9</v>
      </c>
      <c r="N23" s="17"/>
      <c r="O23" s="14" t="s">
        <v>179</v>
      </c>
    </row>
    <row r="24" spans="1:15" ht="12.75">
      <c r="A24" s="20">
        <v>17</v>
      </c>
      <c r="B24" s="22" t="s">
        <v>173</v>
      </c>
      <c r="C24" s="26" t="s">
        <v>76</v>
      </c>
      <c r="D24" s="23" t="s">
        <v>175</v>
      </c>
      <c r="E24" s="54"/>
      <c r="F24" s="58" t="s">
        <v>177</v>
      </c>
      <c r="G24" s="57"/>
      <c r="H24" s="12">
        <v>100</v>
      </c>
      <c r="I24" s="54">
        <v>0</v>
      </c>
      <c r="J24" s="58">
        <v>54.2</v>
      </c>
      <c r="K24" s="58">
        <f>J24-40</f>
        <v>14.200000000000003</v>
      </c>
      <c r="L24" s="12">
        <f>I24+K24</f>
        <v>14.200000000000003</v>
      </c>
      <c r="M24" s="64">
        <f t="shared" si="4"/>
        <v>114.2</v>
      </c>
      <c r="N24" s="17"/>
      <c r="O24" s="14" t="s">
        <v>179</v>
      </c>
    </row>
    <row r="25" spans="1:15" ht="12.75">
      <c r="A25" s="20">
        <v>1</v>
      </c>
      <c r="B25" s="29" t="s">
        <v>176</v>
      </c>
      <c r="C25" s="36" t="s">
        <v>43</v>
      </c>
      <c r="D25" s="32" t="s">
        <v>11</v>
      </c>
      <c r="E25" s="9"/>
      <c r="F25" s="10" t="s">
        <v>177</v>
      </c>
      <c r="G25" s="11"/>
      <c r="H25" s="12">
        <v>100</v>
      </c>
      <c r="I25" s="54">
        <v>10</v>
      </c>
      <c r="J25" s="58">
        <v>47.2</v>
      </c>
      <c r="K25" s="58">
        <f>J25-40</f>
        <v>7.200000000000003</v>
      </c>
      <c r="L25" s="12">
        <f>I25+K25</f>
        <v>17.200000000000003</v>
      </c>
      <c r="M25" s="64">
        <f t="shared" si="4"/>
        <v>117.2</v>
      </c>
      <c r="N25" s="17"/>
      <c r="O25" s="14" t="s">
        <v>179</v>
      </c>
    </row>
    <row r="26" spans="1:15" ht="12.75">
      <c r="A26" s="20">
        <v>22</v>
      </c>
      <c r="B26" s="67" t="s">
        <v>136</v>
      </c>
      <c r="C26" s="26" t="s">
        <v>137</v>
      </c>
      <c r="D26" s="72" t="s">
        <v>165</v>
      </c>
      <c r="E26" s="54">
        <v>10</v>
      </c>
      <c r="F26" s="58">
        <v>46.1</v>
      </c>
      <c r="G26" s="57">
        <f>F26-38</f>
        <v>8.100000000000001</v>
      </c>
      <c r="H26" s="12">
        <f>E26+G26</f>
        <v>18.1</v>
      </c>
      <c r="I26" s="54"/>
      <c r="J26" s="58" t="s">
        <v>177</v>
      </c>
      <c r="K26" s="58"/>
      <c r="L26" s="12">
        <v>100</v>
      </c>
      <c r="M26" s="64">
        <f t="shared" si="4"/>
        <v>118.1</v>
      </c>
      <c r="N26" s="17"/>
      <c r="O26" s="14" t="s">
        <v>179</v>
      </c>
    </row>
    <row r="27" spans="1:15" ht="12.75">
      <c r="A27" s="20">
        <v>11</v>
      </c>
      <c r="B27" s="76" t="s">
        <v>111</v>
      </c>
      <c r="C27" s="36" t="s">
        <v>91</v>
      </c>
      <c r="D27" s="39" t="s">
        <v>133</v>
      </c>
      <c r="E27" s="54">
        <v>5</v>
      </c>
      <c r="F27" s="58">
        <v>52.6</v>
      </c>
      <c r="G27" s="57">
        <f>F27-38</f>
        <v>14.600000000000001</v>
      </c>
      <c r="H27" s="12">
        <f>E27+G27</f>
        <v>19.6</v>
      </c>
      <c r="I27" s="54"/>
      <c r="J27" s="58" t="s">
        <v>177</v>
      </c>
      <c r="K27" s="58"/>
      <c r="L27" s="12">
        <v>100</v>
      </c>
      <c r="M27" s="64">
        <f t="shared" si="4"/>
        <v>119.6</v>
      </c>
      <c r="N27" s="17"/>
      <c r="O27" s="14" t="s">
        <v>179</v>
      </c>
    </row>
    <row r="28" spans="1:15" ht="12.75">
      <c r="A28" s="20">
        <v>9</v>
      </c>
      <c r="B28" s="31" t="s">
        <v>6</v>
      </c>
      <c r="C28" s="36" t="s">
        <v>91</v>
      </c>
      <c r="D28" s="32" t="s">
        <v>7</v>
      </c>
      <c r="E28" s="54">
        <v>15</v>
      </c>
      <c r="F28" s="58">
        <v>45.7</v>
      </c>
      <c r="G28" s="57">
        <f>F28-38</f>
        <v>7.700000000000003</v>
      </c>
      <c r="H28" s="12">
        <f>E28+G28</f>
        <v>22.700000000000003</v>
      </c>
      <c r="I28" s="54"/>
      <c r="J28" s="58" t="s">
        <v>177</v>
      </c>
      <c r="K28" s="58"/>
      <c r="L28" s="12">
        <v>100</v>
      </c>
      <c r="M28" s="64">
        <f t="shared" si="4"/>
        <v>122.7</v>
      </c>
      <c r="N28" s="17"/>
      <c r="O28" s="14" t="s">
        <v>179</v>
      </c>
    </row>
    <row r="29" spans="1:15" ht="12.75">
      <c r="A29" s="20">
        <v>12</v>
      </c>
      <c r="B29" s="69" t="s">
        <v>149</v>
      </c>
      <c r="C29" s="36" t="s">
        <v>137</v>
      </c>
      <c r="D29" s="50" t="s">
        <v>160</v>
      </c>
      <c r="E29" s="54">
        <v>20</v>
      </c>
      <c r="F29" s="58">
        <v>52.3</v>
      </c>
      <c r="G29" s="57">
        <f>F29-38</f>
        <v>14.299999999999997</v>
      </c>
      <c r="H29" s="12">
        <f>E29+G29</f>
        <v>34.3</v>
      </c>
      <c r="I29" s="54"/>
      <c r="J29" s="58" t="s">
        <v>177</v>
      </c>
      <c r="K29" s="58"/>
      <c r="L29" s="12">
        <v>100</v>
      </c>
      <c r="M29" s="64">
        <f t="shared" si="4"/>
        <v>134.3</v>
      </c>
      <c r="N29" s="17"/>
      <c r="O29" s="14" t="s">
        <v>179</v>
      </c>
    </row>
    <row r="30" spans="1:15" ht="12.75">
      <c r="A30" s="20">
        <v>32</v>
      </c>
      <c r="B30" s="22" t="s">
        <v>3</v>
      </c>
      <c r="C30" s="37" t="s">
        <v>115</v>
      </c>
      <c r="D30" s="23" t="s">
        <v>116</v>
      </c>
      <c r="E30" s="54"/>
      <c r="F30" s="58">
        <v>15</v>
      </c>
      <c r="G30" s="57">
        <v>52.3</v>
      </c>
      <c r="H30" s="12">
        <f>E30+G30</f>
        <v>52.3</v>
      </c>
      <c r="I30" s="54"/>
      <c r="J30" s="58" t="s">
        <v>177</v>
      </c>
      <c r="K30" s="58"/>
      <c r="L30" s="12">
        <v>100</v>
      </c>
      <c r="M30" s="64">
        <f t="shared" si="4"/>
        <v>152.3</v>
      </c>
      <c r="N30" s="17"/>
      <c r="O30" s="14" t="s">
        <v>179</v>
      </c>
    </row>
    <row r="31" spans="1:15" ht="12.75">
      <c r="A31" s="20">
        <v>10</v>
      </c>
      <c r="B31" s="69" t="s">
        <v>47</v>
      </c>
      <c r="C31" s="36" t="s">
        <v>43</v>
      </c>
      <c r="D31" s="39" t="s">
        <v>18</v>
      </c>
      <c r="E31" s="54"/>
      <c r="F31" s="58" t="s">
        <v>177</v>
      </c>
      <c r="G31" s="57"/>
      <c r="H31" s="12">
        <v>100</v>
      </c>
      <c r="I31" s="54"/>
      <c r="J31" s="58" t="s">
        <v>177</v>
      </c>
      <c r="K31" s="58"/>
      <c r="L31" s="12">
        <v>100</v>
      </c>
      <c r="M31" s="64">
        <f t="shared" si="4"/>
        <v>200</v>
      </c>
      <c r="N31" s="17"/>
      <c r="O31" s="14" t="s">
        <v>179</v>
      </c>
    </row>
    <row r="32" spans="1:15" ht="12.75">
      <c r="A32" s="20">
        <v>24</v>
      </c>
      <c r="B32" s="22" t="s">
        <v>161</v>
      </c>
      <c r="C32" s="26" t="s">
        <v>137</v>
      </c>
      <c r="D32" s="23" t="s">
        <v>163</v>
      </c>
      <c r="E32" s="54"/>
      <c r="F32" s="58" t="s">
        <v>177</v>
      </c>
      <c r="G32" s="57"/>
      <c r="H32" s="12">
        <v>100</v>
      </c>
      <c r="I32" s="54"/>
      <c r="J32" s="58" t="s">
        <v>177</v>
      </c>
      <c r="K32" s="58"/>
      <c r="L32" s="12">
        <v>100</v>
      </c>
      <c r="M32" s="64">
        <f t="shared" si="4"/>
        <v>200</v>
      </c>
      <c r="N32" s="17"/>
      <c r="O32" s="14" t="s">
        <v>179</v>
      </c>
    </row>
    <row r="33" spans="1:15" ht="12.75">
      <c r="A33" s="20">
        <v>26</v>
      </c>
      <c r="B33" s="38" t="s">
        <v>117</v>
      </c>
      <c r="C33" s="26" t="s">
        <v>91</v>
      </c>
      <c r="D33" s="23" t="s">
        <v>119</v>
      </c>
      <c r="E33" s="54"/>
      <c r="F33" s="58" t="s">
        <v>177</v>
      </c>
      <c r="G33" s="57"/>
      <c r="H33" s="12">
        <v>100</v>
      </c>
      <c r="I33" s="54"/>
      <c r="J33" s="58" t="s">
        <v>177</v>
      </c>
      <c r="K33" s="58"/>
      <c r="L33" s="12">
        <v>100</v>
      </c>
      <c r="M33" s="64">
        <f t="shared" si="4"/>
        <v>200</v>
      </c>
      <c r="N33" s="17"/>
      <c r="O33" s="14" t="s">
        <v>179</v>
      </c>
    </row>
    <row r="34" spans="1:15" ht="12.75">
      <c r="A34" s="20">
        <v>28</v>
      </c>
      <c r="B34" s="31" t="s">
        <v>22</v>
      </c>
      <c r="C34" s="36" t="s">
        <v>76</v>
      </c>
      <c r="D34" s="32" t="s">
        <v>23</v>
      </c>
      <c r="E34" s="54"/>
      <c r="F34" s="58" t="s">
        <v>177</v>
      </c>
      <c r="G34" s="57"/>
      <c r="H34" s="12">
        <v>100</v>
      </c>
      <c r="I34" s="54"/>
      <c r="J34" s="58" t="s">
        <v>177</v>
      </c>
      <c r="K34" s="58"/>
      <c r="L34" s="12">
        <v>100</v>
      </c>
      <c r="M34" s="64">
        <f t="shared" si="4"/>
        <v>200</v>
      </c>
      <c r="N34" s="17"/>
      <c r="O34" s="14" t="s">
        <v>179</v>
      </c>
    </row>
    <row r="35" spans="1:15" ht="12.75">
      <c r="A35" s="20">
        <v>31</v>
      </c>
      <c r="B35" s="78" t="s">
        <v>162</v>
      </c>
      <c r="C35" s="27" t="s">
        <v>137</v>
      </c>
      <c r="D35" s="72" t="s">
        <v>164</v>
      </c>
      <c r="E35" s="54"/>
      <c r="F35" s="58" t="s">
        <v>177</v>
      </c>
      <c r="G35" s="57"/>
      <c r="H35" s="12">
        <v>100</v>
      </c>
      <c r="I35" s="54"/>
      <c r="J35" s="58" t="s">
        <v>177</v>
      </c>
      <c r="K35" s="58"/>
      <c r="L35" s="12">
        <v>100</v>
      </c>
      <c r="M35" s="64">
        <f t="shared" si="4"/>
        <v>200</v>
      </c>
      <c r="N35" s="17"/>
      <c r="O35" s="14" t="s">
        <v>179</v>
      </c>
    </row>
    <row r="36" spans="1:15" ht="12.75">
      <c r="A36" s="20">
        <v>33</v>
      </c>
      <c r="B36" s="119" t="s">
        <v>134</v>
      </c>
      <c r="C36" s="81" t="s">
        <v>91</v>
      </c>
      <c r="D36" s="119" t="s">
        <v>135</v>
      </c>
      <c r="E36" s="54"/>
      <c r="F36" s="58" t="s">
        <v>177</v>
      </c>
      <c r="G36" s="57"/>
      <c r="H36" s="12">
        <v>100</v>
      </c>
      <c r="I36" s="54"/>
      <c r="J36" s="58" t="s">
        <v>177</v>
      </c>
      <c r="K36" s="58"/>
      <c r="L36" s="12">
        <v>100</v>
      </c>
      <c r="M36" s="64">
        <f t="shared" si="4"/>
        <v>200</v>
      </c>
      <c r="N36" s="17"/>
      <c r="O36" s="14" t="s">
        <v>179</v>
      </c>
    </row>
    <row r="37" spans="1:15" ht="12.75">
      <c r="A37" s="20">
        <v>18</v>
      </c>
      <c r="B37" s="75" t="s">
        <v>152</v>
      </c>
      <c r="C37" s="80" t="s">
        <v>137</v>
      </c>
      <c r="D37" s="84" t="s">
        <v>166</v>
      </c>
      <c r="E37" s="55"/>
      <c r="F37" s="59" t="s">
        <v>178</v>
      </c>
      <c r="G37" s="57"/>
      <c r="H37" s="12">
        <v>150</v>
      </c>
      <c r="I37" s="55"/>
      <c r="J37" s="59" t="s">
        <v>178</v>
      </c>
      <c r="K37" s="58"/>
      <c r="L37" s="12">
        <v>150</v>
      </c>
      <c r="M37" s="64">
        <f t="shared" si="4"/>
        <v>300</v>
      </c>
      <c r="N37" s="42"/>
      <c r="O37" s="43" t="s">
        <v>179</v>
      </c>
    </row>
    <row r="38" spans="1:15" ht="12.75">
      <c r="A38" s="20">
        <v>23</v>
      </c>
      <c r="B38" s="77" t="s">
        <v>6</v>
      </c>
      <c r="C38" s="83" t="s">
        <v>91</v>
      </c>
      <c r="D38" s="41" t="s">
        <v>112</v>
      </c>
      <c r="E38" s="55"/>
      <c r="F38" s="59" t="s">
        <v>178</v>
      </c>
      <c r="G38" s="57"/>
      <c r="H38" s="12">
        <v>150</v>
      </c>
      <c r="I38" s="55"/>
      <c r="J38" s="59" t="s">
        <v>178</v>
      </c>
      <c r="K38" s="58"/>
      <c r="L38" s="12">
        <v>150</v>
      </c>
      <c r="M38" s="64">
        <f t="shared" si="4"/>
        <v>300</v>
      </c>
      <c r="N38" s="42"/>
      <c r="O38" s="43" t="s">
        <v>179</v>
      </c>
    </row>
    <row r="39" spans="1:15" ht="12.75">
      <c r="A39" s="20">
        <v>29</v>
      </c>
      <c r="B39" s="76" t="s">
        <v>113</v>
      </c>
      <c r="C39" s="82" t="s">
        <v>91</v>
      </c>
      <c r="D39" s="85" t="s">
        <v>114</v>
      </c>
      <c r="E39" s="55"/>
      <c r="F39" s="59" t="s">
        <v>178</v>
      </c>
      <c r="G39" s="57"/>
      <c r="H39" s="12">
        <v>150</v>
      </c>
      <c r="I39" s="55"/>
      <c r="J39" s="59" t="s">
        <v>178</v>
      </c>
      <c r="K39" s="58"/>
      <c r="L39" s="12">
        <v>150</v>
      </c>
      <c r="M39" s="64">
        <f t="shared" si="4"/>
        <v>300</v>
      </c>
      <c r="N39" s="42"/>
      <c r="O39" s="43" t="s">
        <v>179</v>
      </c>
    </row>
    <row r="40" spans="1:15" ht="13.5" thickBot="1">
      <c r="A40" s="21">
        <v>30</v>
      </c>
      <c r="B40" s="120" t="s">
        <v>167</v>
      </c>
      <c r="C40" s="51" t="s">
        <v>168</v>
      </c>
      <c r="D40" s="25" t="s">
        <v>169</v>
      </c>
      <c r="E40" s="56"/>
      <c r="F40" s="60" t="s">
        <v>178</v>
      </c>
      <c r="G40" s="121"/>
      <c r="H40" s="13">
        <v>150</v>
      </c>
      <c r="I40" s="56"/>
      <c r="J40" s="60" t="s">
        <v>178</v>
      </c>
      <c r="K40" s="60"/>
      <c r="L40" s="13">
        <v>150</v>
      </c>
      <c r="M40" s="122">
        <f t="shared" si="4"/>
        <v>300</v>
      </c>
      <c r="N40" s="18"/>
      <c r="O40" s="15" t="s">
        <v>179</v>
      </c>
    </row>
  </sheetData>
  <mergeCells count="10">
    <mergeCell ref="N6:N7"/>
    <mergeCell ref="O6:O7"/>
    <mergeCell ref="A1:C2"/>
    <mergeCell ref="E6:H6"/>
    <mergeCell ref="I6:L6"/>
    <mergeCell ref="M6:M7"/>
    <mergeCell ref="D6:D7"/>
    <mergeCell ref="C6:C7"/>
    <mergeCell ref="B6:B7"/>
    <mergeCell ref="A6:A7"/>
  </mergeCells>
  <printOptions/>
  <pageMargins left="0.42" right="0.49" top="0.33" bottom="0.21" header="0.3" footer="0.1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1"/>
  <sheetViews>
    <sheetView workbookViewId="0" topLeftCell="A1">
      <selection activeCell="D14" sqref="D14"/>
    </sheetView>
  </sheetViews>
  <sheetFormatPr defaultColWidth="9.00390625" defaultRowHeight="12.75"/>
  <cols>
    <col min="1" max="1" width="5.75390625" style="0" customWidth="1"/>
    <col min="2" max="2" width="19.375" style="0" customWidth="1"/>
    <col min="3" max="3" width="14.75390625" style="0" customWidth="1"/>
    <col min="4" max="4" width="15.75390625" style="0" customWidth="1"/>
    <col min="5" max="5" width="8.25390625" style="0" customWidth="1"/>
    <col min="6" max="12" width="7.75390625" style="0" customWidth="1"/>
    <col min="13" max="14" width="7.375" style="0" customWidth="1"/>
    <col min="15" max="15" width="6.75390625" style="0" customWidth="1"/>
  </cols>
  <sheetData>
    <row r="1" spans="1:15" ht="15.75">
      <c r="A1" s="134" t="s">
        <v>88</v>
      </c>
      <c r="B1" s="134"/>
      <c r="C1" s="134"/>
      <c r="D1" s="101"/>
      <c r="E1" s="101"/>
      <c r="F1" s="102"/>
      <c r="G1" s="102"/>
      <c r="H1" s="102"/>
      <c r="J1" s="126"/>
      <c r="K1" s="126"/>
      <c r="L1" s="126"/>
      <c r="M1" s="126"/>
      <c r="N1" s="126"/>
      <c r="O1" s="126"/>
    </row>
    <row r="2" spans="1:15" ht="12" customHeight="1" thickBot="1">
      <c r="A2" s="134"/>
      <c r="B2" s="134"/>
      <c r="C2" s="134"/>
      <c r="D2" s="103"/>
      <c r="E2" s="103"/>
      <c r="F2" s="103"/>
      <c r="G2" s="103"/>
      <c r="H2" s="103"/>
      <c r="I2" s="126"/>
      <c r="J2" s="126"/>
      <c r="K2" s="126"/>
      <c r="L2" s="126"/>
      <c r="M2" s="126"/>
      <c r="N2" s="126"/>
      <c r="O2" s="126"/>
    </row>
    <row r="3" spans="1:15" ht="12.75" customHeight="1">
      <c r="A3" s="100"/>
      <c r="B3" s="126" t="s">
        <v>198</v>
      </c>
      <c r="C3" s="100"/>
      <c r="D3" s="104"/>
      <c r="E3" s="105" t="s">
        <v>20</v>
      </c>
      <c r="F3" s="106">
        <v>133</v>
      </c>
      <c r="G3" s="107" t="s">
        <v>12</v>
      </c>
      <c r="H3" s="108">
        <v>38</v>
      </c>
      <c r="I3" s="105" t="s">
        <v>20</v>
      </c>
      <c r="J3" s="106">
        <v>140</v>
      </c>
      <c r="K3" s="107" t="s">
        <v>12</v>
      </c>
      <c r="L3" s="108">
        <v>40</v>
      </c>
      <c r="M3" s="103"/>
      <c r="N3" s="103"/>
      <c r="O3" s="103"/>
    </row>
    <row r="4" spans="1:15" ht="12.75" customHeight="1" thickBot="1">
      <c r="A4" s="100"/>
      <c r="B4" s="100"/>
      <c r="C4" s="100"/>
      <c r="D4" s="103"/>
      <c r="E4" s="109" t="s">
        <v>21</v>
      </c>
      <c r="F4" s="110">
        <v>3.5</v>
      </c>
      <c r="G4" s="111" t="s">
        <v>13</v>
      </c>
      <c r="H4" s="112">
        <v>57</v>
      </c>
      <c r="I4" s="109" t="s">
        <v>21</v>
      </c>
      <c r="J4" s="110">
        <v>3.5</v>
      </c>
      <c r="K4" s="111" t="s">
        <v>13</v>
      </c>
      <c r="L4" s="112">
        <v>60</v>
      </c>
      <c r="M4" s="103"/>
      <c r="N4" s="103"/>
      <c r="O4" s="103"/>
    </row>
    <row r="5" spans="1:15" ht="12" customHeight="1" thickBot="1">
      <c r="A5" s="2"/>
      <c r="B5" s="2"/>
      <c r="C5" s="2"/>
      <c r="D5" s="2"/>
      <c r="I5" s="1"/>
      <c r="J5" s="1"/>
      <c r="K5" s="1"/>
      <c r="L5" s="1"/>
      <c r="M5" s="1"/>
      <c r="N5" s="1"/>
      <c r="O5" s="1"/>
    </row>
    <row r="6" spans="1:15" ht="13.5" thickBot="1">
      <c r="A6" s="132" t="s">
        <v>40</v>
      </c>
      <c r="B6" s="130" t="s">
        <v>24</v>
      </c>
      <c r="C6" s="130" t="s">
        <v>25</v>
      </c>
      <c r="D6" s="130" t="s">
        <v>26</v>
      </c>
      <c r="E6" s="135" t="s">
        <v>0</v>
      </c>
      <c r="F6" s="135"/>
      <c r="G6" s="135"/>
      <c r="H6" s="136"/>
      <c r="I6" s="137" t="s">
        <v>41</v>
      </c>
      <c r="J6" s="138"/>
      <c r="K6" s="138"/>
      <c r="L6" s="139"/>
      <c r="M6" s="140" t="s">
        <v>31</v>
      </c>
      <c r="N6" s="142" t="s">
        <v>30</v>
      </c>
      <c r="O6" s="144" t="s">
        <v>32</v>
      </c>
    </row>
    <row r="7" spans="1:15" ht="39" thickBot="1">
      <c r="A7" s="133"/>
      <c r="B7" s="146"/>
      <c r="C7" s="146"/>
      <c r="D7" s="146"/>
      <c r="E7" s="3" t="s">
        <v>42</v>
      </c>
      <c r="F7" s="4" t="s">
        <v>27</v>
      </c>
      <c r="G7" s="5" t="s">
        <v>28</v>
      </c>
      <c r="H7" s="6" t="s">
        <v>29</v>
      </c>
      <c r="I7" s="3" t="s">
        <v>42</v>
      </c>
      <c r="J7" s="4" t="s">
        <v>27</v>
      </c>
      <c r="K7" s="7" t="s">
        <v>28</v>
      </c>
      <c r="L7" s="6" t="s">
        <v>29</v>
      </c>
      <c r="M7" s="141"/>
      <c r="N7" s="143"/>
      <c r="O7" s="145"/>
    </row>
    <row r="8" spans="1:17" ht="12.75">
      <c r="A8" s="45">
        <v>11</v>
      </c>
      <c r="B8" s="52" t="s">
        <v>57</v>
      </c>
      <c r="C8" s="34" t="s">
        <v>43</v>
      </c>
      <c r="D8" s="53" t="s">
        <v>56</v>
      </c>
      <c r="E8" s="87">
        <v>0</v>
      </c>
      <c r="F8" s="62">
        <v>40.7</v>
      </c>
      <c r="G8" s="62">
        <f aca="true" t="shared" si="0" ref="G8:G20">F8-38</f>
        <v>2.700000000000003</v>
      </c>
      <c r="H8" s="8">
        <f aca="true" t="shared" si="1" ref="H8:H20">E8+G8</f>
        <v>2.700000000000003</v>
      </c>
      <c r="I8" s="61">
        <v>0</v>
      </c>
      <c r="J8" s="62">
        <v>38.6</v>
      </c>
      <c r="K8" s="62"/>
      <c r="L8" s="8">
        <f aca="true" t="shared" si="2" ref="L8:L22">I8+K8</f>
        <v>0</v>
      </c>
      <c r="M8" s="63">
        <f aca="true" t="shared" si="3" ref="M8:M41">H8+L8</f>
        <v>2.700000000000003</v>
      </c>
      <c r="N8" s="16">
        <f>F8+J8</f>
        <v>79.30000000000001</v>
      </c>
      <c r="O8" s="98">
        <v>1</v>
      </c>
      <c r="Q8" s="96"/>
    </row>
    <row r="9" spans="1:17" ht="12.75">
      <c r="A9" s="44">
        <v>22</v>
      </c>
      <c r="B9" s="47" t="s">
        <v>48</v>
      </c>
      <c r="C9" s="36" t="s">
        <v>43</v>
      </c>
      <c r="D9" s="39" t="s">
        <v>53</v>
      </c>
      <c r="E9" s="88">
        <v>0</v>
      </c>
      <c r="F9" s="58">
        <v>42.3</v>
      </c>
      <c r="G9" s="58">
        <f t="shared" si="0"/>
        <v>4.299999999999997</v>
      </c>
      <c r="H9" s="12">
        <f t="shared" si="1"/>
        <v>4.299999999999997</v>
      </c>
      <c r="I9" s="54">
        <v>0</v>
      </c>
      <c r="J9" s="58">
        <v>42.3</v>
      </c>
      <c r="K9" s="58">
        <f>J9-40</f>
        <v>2.299999999999997</v>
      </c>
      <c r="L9" s="12">
        <f t="shared" si="2"/>
        <v>2.299999999999997</v>
      </c>
      <c r="M9" s="64">
        <f t="shared" si="3"/>
        <v>6.599999999999994</v>
      </c>
      <c r="N9" s="17">
        <f>F9+J9</f>
        <v>84.6</v>
      </c>
      <c r="O9" s="65">
        <v>2</v>
      </c>
      <c r="Q9" s="96"/>
    </row>
    <row r="10" spans="1:17" ht="12.75">
      <c r="A10" s="44">
        <v>4</v>
      </c>
      <c r="B10" s="47" t="s">
        <v>60</v>
      </c>
      <c r="C10" s="36" t="s">
        <v>43</v>
      </c>
      <c r="D10" s="39" t="s">
        <v>64</v>
      </c>
      <c r="E10" s="88">
        <v>5</v>
      </c>
      <c r="F10" s="58">
        <v>40.5</v>
      </c>
      <c r="G10" s="58">
        <f t="shared" si="0"/>
        <v>2.5</v>
      </c>
      <c r="H10" s="12">
        <f t="shared" si="1"/>
        <v>7.5</v>
      </c>
      <c r="I10" s="54">
        <v>0</v>
      </c>
      <c r="J10" s="58">
        <v>39.5</v>
      </c>
      <c r="K10" s="58"/>
      <c r="L10" s="12">
        <f t="shared" si="2"/>
        <v>0</v>
      </c>
      <c r="M10" s="64">
        <f t="shared" si="3"/>
        <v>7.5</v>
      </c>
      <c r="N10" s="17">
        <f aca="true" t="shared" si="4" ref="N10:N20">F10+J10</f>
        <v>80</v>
      </c>
      <c r="O10" s="65">
        <v>3</v>
      </c>
      <c r="Q10" s="96"/>
    </row>
    <row r="11" spans="1:17" ht="12.75">
      <c r="A11" s="44">
        <v>7</v>
      </c>
      <c r="B11" s="47" t="s">
        <v>54</v>
      </c>
      <c r="C11" s="36" t="s">
        <v>43</v>
      </c>
      <c r="D11" s="39" t="s">
        <v>55</v>
      </c>
      <c r="E11" s="88">
        <v>0</v>
      </c>
      <c r="F11" s="58">
        <v>41.8</v>
      </c>
      <c r="G11" s="58">
        <f t="shared" si="0"/>
        <v>3.799999999999997</v>
      </c>
      <c r="H11" s="12">
        <f t="shared" si="1"/>
        <v>3.799999999999997</v>
      </c>
      <c r="I11" s="54">
        <v>5</v>
      </c>
      <c r="J11" s="58">
        <v>40.9</v>
      </c>
      <c r="K11" s="58">
        <f>J11-40</f>
        <v>0.8999999999999986</v>
      </c>
      <c r="L11" s="12">
        <f t="shared" si="2"/>
        <v>5.899999999999999</v>
      </c>
      <c r="M11" s="64">
        <f t="shared" si="3"/>
        <v>9.699999999999996</v>
      </c>
      <c r="N11" s="17">
        <f t="shared" si="4"/>
        <v>82.69999999999999</v>
      </c>
      <c r="O11" s="14">
        <v>4</v>
      </c>
      <c r="Q11" s="96"/>
    </row>
    <row r="12" spans="1:17" ht="12.75" customHeight="1">
      <c r="A12" s="44">
        <v>20</v>
      </c>
      <c r="B12" s="47" t="s">
        <v>9</v>
      </c>
      <c r="C12" s="36" t="s">
        <v>43</v>
      </c>
      <c r="D12" s="39" t="s">
        <v>170</v>
      </c>
      <c r="E12" s="88">
        <v>5</v>
      </c>
      <c r="F12" s="58">
        <v>46</v>
      </c>
      <c r="G12" s="58">
        <f t="shared" si="0"/>
        <v>8</v>
      </c>
      <c r="H12" s="12">
        <f t="shared" si="1"/>
        <v>13</v>
      </c>
      <c r="I12" s="54">
        <v>0</v>
      </c>
      <c r="J12" s="58">
        <v>41</v>
      </c>
      <c r="K12" s="58">
        <f>J12-40</f>
        <v>1</v>
      </c>
      <c r="L12" s="12">
        <f t="shared" si="2"/>
        <v>1</v>
      </c>
      <c r="M12" s="64">
        <f t="shared" si="3"/>
        <v>14</v>
      </c>
      <c r="N12" s="17">
        <f t="shared" si="4"/>
        <v>87</v>
      </c>
      <c r="O12" s="14">
        <v>5</v>
      </c>
      <c r="Q12" s="96"/>
    </row>
    <row r="13" spans="1:17" ht="12.75">
      <c r="A13" s="44">
        <v>10</v>
      </c>
      <c r="B13" s="47" t="s">
        <v>58</v>
      </c>
      <c r="C13" s="36" t="s">
        <v>43</v>
      </c>
      <c r="D13" s="39" t="s">
        <v>59</v>
      </c>
      <c r="E13" s="88">
        <v>0</v>
      </c>
      <c r="F13" s="58">
        <v>43</v>
      </c>
      <c r="G13" s="58">
        <f t="shared" si="0"/>
        <v>5</v>
      </c>
      <c r="H13" s="12">
        <f t="shared" si="1"/>
        <v>5</v>
      </c>
      <c r="I13" s="54">
        <v>5</v>
      </c>
      <c r="J13" s="58">
        <v>45.2</v>
      </c>
      <c r="K13" s="58">
        <f>J13-40</f>
        <v>5.200000000000003</v>
      </c>
      <c r="L13" s="12">
        <f t="shared" si="2"/>
        <v>10.200000000000003</v>
      </c>
      <c r="M13" s="64">
        <f t="shared" si="3"/>
        <v>15.200000000000003</v>
      </c>
      <c r="N13" s="17">
        <f t="shared" si="4"/>
        <v>88.2</v>
      </c>
      <c r="O13" s="14">
        <v>6</v>
      </c>
      <c r="Q13" s="96"/>
    </row>
    <row r="14" spans="1:17" ht="12.75">
      <c r="A14" s="44">
        <v>13</v>
      </c>
      <c r="B14" s="48" t="s">
        <v>101</v>
      </c>
      <c r="C14" s="36" t="s">
        <v>102</v>
      </c>
      <c r="D14" s="39" t="s">
        <v>103</v>
      </c>
      <c r="E14" s="88">
        <v>0</v>
      </c>
      <c r="F14" s="58">
        <v>43.6</v>
      </c>
      <c r="G14" s="58">
        <f t="shared" si="0"/>
        <v>5.600000000000001</v>
      </c>
      <c r="H14" s="12">
        <f t="shared" si="1"/>
        <v>5.600000000000001</v>
      </c>
      <c r="I14" s="54">
        <v>5</v>
      </c>
      <c r="J14" s="58">
        <v>45.9</v>
      </c>
      <c r="K14" s="58">
        <f>J14-40</f>
        <v>5.899999999999999</v>
      </c>
      <c r="L14" s="12">
        <f t="shared" si="2"/>
        <v>10.899999999999999</v>
      </c>
      <c r="M14" s="64">
        <f t="shared" si="3"/>
        <v>16.5</v>
      </c>
      <c r="N14" s="17">
        <f t="shared" si="4"/>
        <v>89.5</v>
      </c>
      <c r="O14" s="14">
        <v>7</v>
      </c>
      <c r="Q14" s="96"/>
    </row>
    <row r="15" spans="1:17" ht="12.75">
      <c r="A15" s="44">
        <v>14</v>
      </c>
      <c r="B15" s="29" t="s">
        <v>61</v>
      </c>
      <c r="C15" s="36" t="s">
        <v>43</v>
      </c>
      <c r="D15" s="39" t="s">
        <v>62</v>
      </c>
      <c r="E15" s="88">
        <v>0</v>
      </c>
      <c r="F15" s="58">
        <v>52</v>
      </c>
      <c r="G15" s="58">
        <f t="shared" si="0"/>
        <v>14</v>
      </c>
      <c r="H15" s="12">
        <f t="shared" si="1"/>
        <v>14</v>
      </c>
      <c r="I15" s="54">
        <v>0</v>
      </c>
      <c r="J15" s="58">
        <v>46.2</v>
      </c>
      <c r="K15" s="58">
        <f>J15-40</f>
        <v>6.200000000000003</v>
      </c>
      <c r="L15" s="12">
        <f t="shared" si="2"/>
        <v>6.200000000000003</v>
      </c>
      <c r="M15" s="64">
        <f t="shared" si="3"/>
        <v>20.200000000000003</v>
      </c>
      <c r="N15" s="17">
        <f t="shared" si="4"/>
        <v>98.2</v>
      </c>
      <c r="O15" s="14">
        <v>8</v>
      </c>
      <c r="Q15" s="96"/>
    </row>
    <row r="16" spans="1:17" ht="12.75">
      <c r="A16" s="44">
        <v>8</v>
      </c>
      <c r="B16" s="47" t="s">
        <v>182</v>
      </c>
      <c r="C16" s="36" t="s">
        <v>43</v>
      </c>
      <c r="D16" s="39" t="s">
        <v>63</v>
      </c>
      <c r="E16" s="88">
        <v>15</v>
      </c>
      <c r="F16" s="58">
        <v>46.3</v>
      </c>
      <c r="G16" s="58">
        <f t="shared" si="0"/>
        <v>8.299999999999997</v>
      </c>
      <c r="H16" s="12">
        <f t="shared" si="1"/>
        <v>23.299999999999997</v>
      </c>
      <c r="I16" s="54">
        <v>0</v>
      </c>
      <c r="J16" s="58">
        <v>37.4</v>
      </c>
      <c r="K16" s="58"/>
      <c r="L16" s="12">
        <f t="shared" si="2"/>
        <v>0</v>
      </c>
      <c r="M16" s="64">
        <f t="shared" si="3"/>
        <v>23.299999999999997</v>
      </c>
      <c r="N16" s="17">
        <f t="shared" si="4"/>
        <v>83.69999999999999</v>
      </c>
      <c r="O16" s="14">
        <v>9</v>
      </c>
      <c r="Q16" s="96"/>
    </row>
    <row r="17" spans="1:17" ht="12.75" customHeight="1">
      <c r="A17" s="44">
        <v>31</v>
      </c>
      <c r="B17" s="48" t="s">
        <v>93</v>
      </c>
      <c r="C17" s="36" t="s">
        <v>94</v>
      </c>
      <c r="D17" s="39" t="s">
        <v>95</v>
      </c>
      <c r="E17" s="88">
        <v>5</v>
      </c>
      <c r="F17" s="58">
        <v>53.8</v>
      </c>
      <c r="G17" s="58">
        <f t="shared" si="0"/>
        <v>15.799999999999997</v>
      </c>
      <c r="H17" s="12">
        <f t="shared" si="1"/>
        <v>20.799999999999997</v>
      </c>
      <c r="I17" s="54">
        <v>0</v>
      </c>
      <c r="J17" s="58">
        <v>47.5</v>
      </c>
      <c r="K17" s="58">
        <f>J17-40</f>
        <v>7.5</v>
      </c>
      <c r="L17" s="12">
        <f t="shared" si="2"/>
        <v>7.5</v>
      </c>
      <c r="M17" s="64">
        <f t="shared" si="3"/>
        <v>28.299999999999997</v>
      </c>
      <c r="N17" s="17">
        <f t="shared" si="4"/>
        <v>101.3</v>
      </c>
      <c r="O17" s="14">
        <v>10</v>
      </c>
      <c r="Q17" s="96"/>
    </row>
    <row r="18" spans="1:17" ht="12.75">
      <c r="A18" s="44">
        <v>1</v>
      </c>
      <c r="B18" s="49" t="s">
        <v>1</v>
      </c>
      <c r="C18" s="27" t="s">
        <v>91</v>
      </c>
      <c r="D18" s="24" t="s">
        <v>92</v>
      </c>
      <c r="E18" s="88">
        <v>15</v>
      </c>
      <c r="F18" s="58">
        <v>56</v>
      </c>
      <c r="G18" s="58">
        <f t="shared" si="0"/>
        <v>18</v>
      </c>
      <c r="H18" s="12">
        <f t="shared" si="1"/>
        <v>33</v>
      </c>
      <c r="I18" s="54">
        <v>0</v>
      </c>
      <c r="J18" s="58">
        <v>41.1</v>
      </c>
      <c r="K18" s="58">
        <f>J18-40</f>
        <v>1.1000000000000014</v>
      </c>
      <c r="L18" s="12">
        <f t="shared" si="2"/>
        <v>1.1000000000000014</v>
      </c>
      <c r="M18" s="64">
        <f t="shared" si="3"/>
        <v>34.1</v>
      </c>
      <c r="N18" s="17">
        <f t="shared" si="4"/>
        <v>97.1</v>
      </c>
      <c r="O18" s="14">
        <v>11</v>
      </c>
      <c r="Q18" s="96"/>
    </row>
    <row r="19" spans="1:17" ht="12.75">
      <c r="A19" s="44">
        <v>19</v>
      </c>
      <c r="B19" s="48" t="s">
        <v>123</v>
      </c>
      <c r="C19" s="36" t="s">
        <v>91</v>
      </c>
      <c r="D19" s="39" t="s">
        <v>124</v>
      </c>
      <c r="E19" s="88">
        <v>10</v>
      </c>
      <c r="F19" s="58">
        <v>55.7</v>
      </c>
      <c r="G19" s="58">
        <f t="shared" si="0"/>
        <v>17.700000000000003</v>
      </c>
      <c r="H19" s="12">
        <f t="shared" si="1"/>
        <v>27.700000000000003</v>
      </c>
      <c r="I19" s="54">
        <v>0</v>
      </c>
      <c r="J19" s="58">
        <v>48.5</v>
      </c>
      <c r="K19" s="58">
        <f>J19-40</f>
        <v>8.5</v>
      </c>
      <c r="L19" s="12">
        <f t="shared" si="2"/>
        <v>8.5</v>
      </c>
      <c r="M19" s="64">
        <f t="shared" si="3"/>
        <v>36.2</v>
      </c>
      <c r="N19" s="17">
        <f t="shared" si="4"/>
        <v>104.2</v>
      </c>
      <c r="O19" s="14">
        <v>12</v>
      </c>
      <c r="Q19" s="96"/>
    </row>
    <row r="20" spans="1:17" ht="12.75">
      <c r="A20" s="44">
        <v>16</v>
      </c>
      <c r="B20" s="47" t="s">
        <v>60</v>
      </c>
      <c r="C20" s="36" t="s">
        <v>43</v>
      </c>
      <c r="D20" s="39" t="s">
        <v>67</v>
      </c>
      <c r="E20" s="88">
        <v>15</v>
      </c>
      <c r="F20" s="58">
        <v>50.7</v>
      </c>
      <c r="G20" s="58">
        <f t="shared" si="0"/>
        <v>12.700000000000003</v>
      </c>
      <c r="H20" s="12">
        <f t="shared" si="1"/>
        <v>27.700000000000003</v>
      </c>
      <c r="I20" s="54">
        <v>10</v>
      </c>
      <c r="J20" s="58">
        <v>45.6</v>
      </c>
      <c r="K20" s="58">
        <f>J20-40</f>
        <v>5.600000000000001</v>
      </c>
      <c r="L20" s="12">
        <f t="shared" si="2"/>
        <v>15.600000000000001</v>
      </c>
      <c r="M20" s="64">
        <f t="shared" si="3"/>
        <v>43.300000000000004</v>
      </c>
      <c r="N20" s="17">
        <f t="shared" si="4"/>
        <v>96.30000000000001</v>
      </c>
      <c r="O20" s="14">
        <v>13</v>
      </c>
      <c r="Q20" s="96"/>
    </row>
    <row r="21" spans="1:17" ht="12.75">
      <c r="A21" s="44">
        <v>2</v>
      </c>
      <c r="B21" s="47" t="s">
        <v>51</v>
      </c>
      <c r="C21" s="36" t="s">
        <v>43</v>
      </c>
      <c r="D21" s="39" t="s">
        <v>52</v>
      </c>
      <c r="E21" s="88"/>
      <c r="F21" s="58" t="s">
        <v>177</v>
      </c>
      <c r="G21" s="58"/>
      <c r="H21" s="12">
        <v>100</v>
      </c>
      <c r="I21" s="54">
        <v>5</v>
      </c>
      <c r="J21" s="58">
        <v>38.9</v>
      </c>
      <c r="K21" s="58"/>
      <c r="L21" s="12">
        <f t="shared" si="2"/>
        <v>5</v>
      </c>
      <c r="M21" s="64">
        <f t="shared" si="3"/>
        <v>105</v>
      </c>
      <c r="N21" s="17"/>
      <c r="O21" s="14"/>
      <c r="Q21" s="96"/>
    </row>
    <row r="22" spans="1:17" ht="12.75">
      <c r="A22" s="44">
        <v>24</v>
      </c>
      <c r="B22" s="47" t="s">
        <v>58</v>
      </c>
      <c r="C22" s="36" t="s">
        <v>43</v>
      </c>
      <c r="D22" s="39" t="s">
        <v>68</v>
      </c>
      <c r="E22" s="88"/>
      <c r="F22" s="58" t="s">
        <v>177</v>
      </c>
      <c r="G22" s="58"/>
      <c r="H22" s="12">
        <v>100</v>
      </c>
      <c r="I22" s="54">
        <v>5</v>
      </c>
      <c r="J22" s="58">
        <v>40.1</v>
      </c>
      <c r="K22" s="58">
        <f>J22-40</f>
        <v>0.10000000000000142</v>
      </c>
      <c r="L22" s="12">
        <f t="shared" si="2"/>
        <v>5.100000000000001</v>
      </c>
      <c r="M22" s="64">
        <f t="shared" si="3"/>
        <v>105.1</v>
      </c>
      <c r="N22" s="17"/>
      <c r="O22" s="14"/>
      <c r="Q22" s="96"/>
    </row>
    <row r="23" spans="1:17" ht="12.75">
      <c r="A23" s="44">
        <v>15</v>
      </c>
      <c r="B23" s="48" t="s">
        <v>154</v>
      </c>
      <c r="C23" s="36" t="s">
        <v>137</v>
      </c>
      <c r="D23" s="39" t="s">
        <v>155</v>
      </c>
      <c r="E23" s="88">
        <v>5</v>
      </c>
      <c r="F23" s="58">
        <v>48</v>
      </c>
      <c r="G23" s="58">
        <f>F23-38</f>
        <v>10</v>
      </c>
      <c r="H23" s="12">
        <f>E23+G23</f>
        <v>15</v>
      </c>
      <c r="I23" s="54"/>
      <c r="J23" s="58" t="s">
        <v>177</v>
      </c>
      <c r="K23" s="58"/>
      <c r="L23" s="12">
        <v>100</v>
      </c>
      <c r="M23" s="64">
        <f t="shared" si="3"/>
        <v>115</v>
      </c>
      <c r="N23" s="17"/>
      <c r="O23" s="14"/>
      <c r="Q23" s="96"/>
    </row>
    <row r="24" spans="1:17" ht="12.75">
      <c r="A24" s="44">
        <v>21</v>
      </c>
      <c r="B24" s="48" t="s">
        <v>139</v>
      </c>
      <c r="C24" s="36" t="s">
        <v>137</v>
      </c>
      <c r="D24" s="39" t="s">
        <v>156</v>
      </c>
      <c r="E24" s="88">
        <v>10</v>
      </c>
      <c r="F24" s="58">
        <v>47.4</v>
      </c>
      <c r="G24" s="58">
        <f>F24-38</f>
        <v>9.399999999999999</v>
      </c>
      <c r="H24" s="12">
        <f>E24+G24</f>
        <v>19.4</v>
      </c>
      <c r="I24" s="54"/>
      <c r="J24" s="58" t="s">
        <v>177</v>
      </c>
      <c r="K24" s="58"/>
      <c r="L24" s="12">
        <v>100</v>
      </c>
      <c r="M24" s="64">
        <f t="shared" si="3"/>
        <v>119.4</v>
      </c>
      <c r="N24" s="17"/>
      <c r="O24" s="14"/>
      <c r="Q24" s="96"/>
    </row>
    <row r="25" spans="1:17" ht="12.75">
      <c r="A25" s="44">
        <v>27</v>
      </c>
      <c r="B25" s="48" t="s">
        <v>122</v>
      </c>
      <c r="C25" s="36" t="s">
        <v>91</v>
      </c>
      <c r="D25" s="39" t="s">
        <v>145</v>
      </c>
      <c r="E25" s="88">
        <v>5</v>
      </c>
      <c r="F25" s="58">
        <v>53.2</v>
      </c>
      <c r="G25" s="58">
        <f>F25-38</f>
        <v>15.200000000000003</v>
      </c>
      <c r="H25" s="12">
        <f>E25+G25</f>
        <v>20.200000000000003</v>
      </c>
      <c r="I25" s="54"/>
      <c r="J25" s="58" t="s">
        <v>177</v>
      </c>
      <c r="K25" s="58"/>
      <c r="L25" s="12">
        <v>100</v>
      </c>
      <c r="M25" s="64">
        <f t="shared" si="3"/>
        <v>120.2</v>
      </c>
      <c r="N25" s="17"/>
      <c r="O25" s="14"/>
      <c r="Q25" s="96"/>
    </row>
    <row r="26" spans="1:17" ht="12.75">
      <c r="A26" s="44">
        <v>5</v>
      </c>
      <c r="B26" s="48" t="s">
        <v>157</v>
      </c>
      <c r="C26" s="36" t="s">
        <v>137</v>
      </c>
      <c r="D26" s="39" t="s">
        <v>151</v>
      </c>
      <c r="E26" s="88"/>
      <c r="F26" s="58" t="s">
        <v>177</v>
      </c>
      <c r="G26" s="58"/>
      <c r="H26" s="12">
        <v>100</v>
      </c>
      <c r="I26" s="54">
        <v>10</v>
      </c>
      <c r="J26" s="58">
        <v>50.7</v>
      </c>
      <c r="K26" s="58">
        <f>J26-40</f>
        <v>10.700000000000003</v>
      </c>
      <c r="L26" s="12">
        <f>I26+K26</f>
        <v>20.700000000000003</v>
      </c>
      <c r="M26" s="64">
        <f t="shared" si="3"/>
        <v>120.7</v>
      </c>
      <c r="N26" s="17"/>
      <c r="O26" s="14"/>
      <c r="Q26" s="96"/>
    </row>
    <row r="27" spans="1:17" ht="12.75">
      <c r="A27" s="44">
        <v>12</v>
      </c>
      <c r="B27" s="48" t="s">
        <v>149</v>
      </c>
      <c r="C27" s="36" t="s">
        <v>137</v>
      </c>
      <c r="D27" s="50" t="s">
        <v>150</v>
      </c>
      <c r="E27" s="88"/>
      <c r="F27" s="58" t="s">
        <v>177</v>
      </c>
      <c r="G27" s="58"/>
      <c r="H27" s="12">
        <v>100</v>
      </c>
      <c r="I27" s="54">
        <v>25</v>
      </c>
      <c r="J27" s="58">
        <v>47.9</v>
      </c>
      <c r="K27" s="58">
        <f>J27-40</f>
        <v>7.899999999999999</v>
      </c>
      <c r="L27" s="12">
        <f>I27+K27</f>
        <v>32.9</v>
      </c>
      <c r="M27" s="64">
        <f t="shared" si="3"/>
        <v>132.9</v>
      </c>
      <c r="N27" s="17"/>
      <c r="O27" s="14"/>
      <c r="Q27" s="96"/>
    </row>
    <row r="28" spans="1:17" ht="12.75">
      <c r="A28" s="44">
        <v>6</v>
      </c>
      <c r="B28" s="48" t="s">
        <v>98</v>
      </c>
      <c r="C28" s="36" t="s">
        <v>91</v>
      </c>
      <c r="D28" s="39" t="s">
        <v>109</v>
      </c>
      <c r="E28" s="88"/>
      <c r="F28" s="58" t="s">
        <v>177</v>
      </c>
      <c r="G28" s="58"/>
      <c r="H28" s="12">
        <v>100</v>
      </c>
      <c r="I28" s="54"/>
      <c r="J28" s="58" t="s">
        <v>177</v>
      </c>
      <c r="K28" s="58"/>
      <c r="L28" s="12">
        <v>100</v>
      </c>
      <c r="M28" s="64">
        <f t="shared" si="3"/>
        <v>200</v>
      </c>
      <c r="N28" s="17"/>
      <c r="O28" s="14"/>
      <c r="Q28" s="96"/>
    </row>
    <row r="29" spans="1:17" ht="12.75">
      <c r="A29" s="44">
        <v>17</v>
      </c>
      <c r="B29" s="47" t="s">
        <v>85</v>
      </c>
      <c r="C29" s="36" t="s">
        <v>43</v>
      </c>
      <c r="D29" s="39" t="s">
        <v>108</v>
      </c>
      <c r="E29" s="88"/>
      <c r="F29" s="58" t="s">
        <v>177</v>
      </c>
      <c r="G29" s="58"/>
      <c r="H29" s="12">
        <v>100</v>
      </c>
      <c r="I29" s="54"/>
      <c r="J29" s="58" t="s">
        <v>177</v>
      </c>
      <c r="K29" s="58"/>
      <c r="L29" s="12">
        <v>100</v>
      </c>
      <c r="M29" s="64">
        <f t="shared" si="3"/>
        <v>200</v>
      </c>
      <c r="N29" s="17"/>
      <c r="O29" s="14"/>
      <c r="Q29" s="96"/>
    </row>
    <row r="30" spans="1:17" ht="12.75">
      <c r="A30" s="44">
        <v>18</v>
      </c>
      <c r="B30" s="48" t="s">
        <v>149</v>
      </c>
      <c r="C30" s="36" t="s">
        <v>137</v>
      </c>
      <c r="D30" s="39" t="s">
        <v>153</v>
      </c>
      <c r="E30" s="88"/>
      <c r="F30" s="58" t="s">
        <v>177</v>
      </c>
      <c r="G30" s="58"/>
      <c r="H30" s="12">
        <v>100</v>
      </c>
      <c r="I30" s="54"/>
      <c r="J30" s="58" t="s">
        <v>177</v>
      </c>
      <c r="K30" s="58"/>
      <c r="L30" s="12">
        <v>100</v>
      </c>
      <c r="M30" s="64">
        <f t="shared" si="3"/>
        <v>200</v>
      </c>
      <c r="N30" s="17"/>
      <c r="O30" s="14"/>
      <c r="Q30" s="96"/>
    </row>
    <row r="31" spans="1:17" ht="12.75">
      <c r="A31" s="44">
        <v>25</v>
      </c>
      <c r="B31" s="48" t="s">
        <v>143</v>
      </c>
      <c r="C31" s="36" t="s">
        <v>137</v>
      </c>
      <c r="D31" s="39" t="s">
        <v>144</v>
      </c>
      <c r="E31" s="88"/>
      <c r="F31" s="58" t="s">
        <v>177</v>
      </c>
      <c r="G31" s="58"/>
      <c r="H31" s="12">
        <v>100</v>
      </c>
      <c r="I31" s="54"/>
      <c r="J31" s="58" t="s">
        <v>177</v>
      </c>
      <c r="K31" s="58"/>
      <c r="L31" s="12">
        <v>100</v>
      </c>
      <c r="M31" s="64">
        <f t="shared" si="3"/>
        <v>200</v>
      </c>
      <c r="N31" s="17"/>
      <c r="O31" s="14"/>
      <c r="Q31" s="96"/>
    </row>
    <row r="32" spans="1:17" ht="12.75">
      <c r="A32" s="44">
        <v>26</v>
      </c>
      <c r="B32" s="47" t="s">
        <v>65</v>
      </c>
      <c r="C32" s="36" t="s">
        <v>43</v>
      </c>
      <c r="D32" s="39" t="s">
        <v>66</v>
      </c>
      <c r="E32" s="88"/>
      <c r="F32" s="58" t="s">
        <v>177</v>
      </c>
      <c r="G32" s="58"/>
      <c r="H32" s="12">
        <v>100</v>
      </c>
      <c r="I32" s="54"/>
      <c r="J32" s="58" t="s">
        <v>177</v>
      </c>
      <c r="K32" s="58"/>
      <c r="L32" s="12">
        <v>100</v>
      </c>
      <c r="M32" s="64">
        <f t="shared" si="3"/>
        <v>200</v>
      </c>
      <c r="N32" s="17"/>
      <c r="O32" s="14"/>
      <c r="Q32" s="96"/>
    </row>
    <row r="33" spans="1:17" ht="12.75">
      <c r="A33" s="44">
        <v>28</v>
      </c>
      <c r="B33" s="48" t="s">
        <v>125</v>
      </c>
      <c r="C33" s="36" t="s">
        <v>91</v>
      </c>
      <c r="D33" s="39" t="s">
        <v>126</v>
      </c>
      <c r="E33" s="88"/>
      <c r="F33" s="58" t="s">
        <v>177</v>
      </c>
      <c r="G33" s="58"/>
      <c r="H33" s="12">
        <v>100</v>
      </c>
      <c r="I33" s="54"/>
      <c r="J33" s="58" t="s">
        <v>177</v>
      </c>
      <c r="K33" s="58"/>
      <c r="L33" s="12">
        <v>100</v>
      </c>
      <c r="M33" s="64">
        <f t="shared" si="3"/>
        <v>200</v>
      </c>
      <c r="N33" s="17"/>
      <c r="O33" s="14"/>
      <c r="Q33" s="96"/>
    </row>
    <row r="34" spans="1:17" ht="12.75">
      <c r="A34" s="44">
        <v>29</v>
      </c>
      <c r="B34" s="48" t="s">
        <v>173</v>
      </c>
      <c r="C34" s="36" t="s">
        <v>76</v>
      </c>
      <c r="D34" s="39" t="s">
        <v>174</v>
      </c>
      <c r="E34" s="88"/>
      <c r="F34" s="58" t="s">
        <v>177</v>
      </c>
      <c r="G34" s="58"/>
      <c r="H34" s="12">
        <v>100</v>
      </c>
      <c r="I34" s="54"/>
      <c r="J34" s="58" t="s">
        <v>177</v>
      </c>
      <c r="K34" s="58"/>
      <c r="L34" s="12">
        <v>100</v>
      </c>
      <c r="M34" s="64">
        <f t="shared" si="3"/>
        <v>200</v>
      </c>
      <c r="N34" s="17"/>
      <c r="O34" s="14"/>
      <c r="Q34" s="96"/>
    </row>
    <row r="35" spans="1:17" ht="12.75">
      <c r="A35" s="44">
        <v>30</v>
      </c>
      <c r="B35" s="48" t="s">
        <v>106</v>
      </c>
      <c r="C35" s="36" t="s">
        <v>91</v>
      </c>
      <c r="D35" s="39" t="s">
        <v>107</v>
      </c>
      <c r="E35" s="88"/>
      <c r="F35" s="58" t="s">
        <v>177</v>
      </c>
      <c r="G35" s="58"/>
      <c r="H35" s="12">
        <v>100</v>
      </c>
      <c r="I35" s="54"/>
      <c r="J35" s="58" t="s">
        <v>177</v>
      </c>
      <c r="K35" s="58"/>
      <c r="L35" s="12">
        <v>100</v>
      </c>
      <c r="M35" s="64">
        <f t="shared" si="3"/>
        <v>200</v>
      </c>
      <c r="N35" s="17"/>
      <c r="O35" s="14"/>
      <c r="Q35" s="96"/>
    </row>
    <row r="36" spans="1:17" ht="12.75">
      <c r="A36" s="44">
        <v>33</v>
      </c>
      <c r="B36" s="48" t="s">
        <v>141</v>
      </c>
      <c r="C36" s="36" t="s">
        <v>137</v>
      </c>
      <c r="D36" s="39" t="s">
        <v>142</v>
      </c>
      <c r="E36" s="90"/>
      <c r="F36" s="91" t="s">
        <v>177</v>
      </c>
      <c r="G36" s="58"/>
      <c r="H36" s="12">
        <v>100</v>
      </c>
      <c r="I36" s="95"/>
      <c r="J36" s="91" t="s">
        <v>177</v>
      </c>
      <c r="K36" s="91"/>
      <c r="L36" s="92">
        <v>100</v>
      </c>
      <c r="M36" s="97">
        <f t="shared" si="3"/>
        <v>200</v>
      </c>
      <c r="N36" s="93"/>
      <c r="O36" s="94"/>
      <c r="Q36" s="96"/>
    </row>
    <row r="37" spans="1:17" ht="12.75">
      <c r="A37" s="44">
        <v>34</v>
      </c>
      <c r="B37" s="48" t="s">
        <v>180</v>
      </c>
      <c r="C37" s="36" t="s">
        <v>137</v>
      </c>
      <c r="D37" s="39" t="s">
        <v>181</v>
      </c>
      <c r="E37" s="88"/>
      <c r="F37" s="58" t="s">
        <v>177</v>
      </c>
      <c r="G37" s="58"/>
      <c r="H37" s="12">
        <v>100</v>
      </c>
      <c r="I37" s="54"/>
      <c r="J37" s="58" t="s">
        <v>177</v>
      </c>
      <c r="K37" s="58"/>
      <c r="L37" s="12">
        <v>100</v>
      </c>
      <c r="M37" s="64">
        <f t="shared" si="3"/>
        <v>200</v>
      </c>
      <c r="N37" s="17"/>
      <c r="O37" s="14"/>
      <c r="Q37" s="96"/>
    </row>
    <row r="38" spans="1:17" ht="12.75">
      <c r="A38" s="44">
        <v>3</v>
      </c>
      <c r="B38" s="47" t="s">
        <v>85</v>
      </c>
      <c r="C38" s="36" t="s">
        <v>43</v>
      </c>
      <c r="D38" s="39" t="s">
        <v>35</v>
      </c>
      <c r="E38" s="88"/>
      <c r="F38" s="58" t="s">
        <v>178</v>
      </c>
      <c r="G38" s="58"/>
      <c r="H38" s="12">
        <v>150</v>
      </c>
      <c r="I38" s="54"/>
      <c r="J38" s="58" t="s">
        <v>178</v>
      </c>
      <c r="K38" s="58"/>
      <c r="L38" s="12">
        <v>150</v>
      </c>
      <c r="M38" s="64">
        <f t="shared" si="3"/>
        <v>300</v>
      </c>
      <c r="N38" s="17"/>
      <c r="O38" s="14"/>
      <c r="Q38" s="96"/>
    </row>
    <row r="39" spans="1:17" ht="12.75">
      <c r="A39" s="44">
        <v>9</v>
      </c>
      <c r="B39" s="48" t="s">
        <v>146</v>
      </c>
      <c r="C39" s="36" t="s">
        <v>137</v>
      </c>
      <c r="D39" s="50" t="s">
        <v>147</v>
      </c>
      <c r="E39" s="88"/>
      <c r="F39" s="58" t="s">
        <v>178</v>
      </c>
      <c r="G39" s="58"/>
      <c r="H39" s="12">
        <v>150</v>
      </c>
      <c r="I39" s="54"/>
      <c r="J39" s="58" t="s">
        <v>178</v>
      </c>
      <c r="K39" s="58"/>
      <c r="L39" s="12">
        <v>150</v>
      </c>
      <c r="M39" s="64">
        <f t="shared" si="3"/>
        <v>300</v>
      </c>
      <c r="N39" s="17"/>
      <c r="O39" s="14"/>
      <c r="Q39" s="96"/>
    </row>
    <row r="40" spans="1:17" ht="12.75">
      <c r="A40" s="44">
        <v>23</v>
      </c>
      <c r="B40" s="48" t="s">
        <v>86</v>
      </c>
      <c r="C40" s="36" t="s">
        <v>76</v>
      </c>
      <c r="D40" s="39" t="s">
        <v>84</v>
      </c>
      <c r="E40" s="88"/>
      <c r="F40" s="58" t="s">
        <v>178</v>
      </c>
      <c r="G40" s="58"/>
      <c r="H40" s="12">
        <v>150</v>
      </c>
      <c r="I40" s="54"/>
      <c r="J40" s="58" t="s">
        <v>178</v>
      </c>
      <c r="K40" s="58"/>
      <c r="L40" s="12">
        <v>150</v>
      </c>
      <c r="M40" s="64">
        <f t="shared" si="3"/>
        <v>300</v>
      </c>
      <c r="N40" s="17"/>
      <c r="O40" s="14"/>
      <c r="Q40" s="96"/>
    </row>
    <row r="41" spans="1:17" ht="13.5" thickBot="1">
      <c r="A41" s="46">
        <v>32</v>
      </c>
      <c r="B41" s="123" t="s">
        <v>146</v>
      </c>
      <c r="C41" s="124" t="s">
        <v>137</v>
      </c>
      <c r="D41" s="125" t="s">
        <v>148</v>
      </c>
      <c r="E41" s="89"/>
      <c r="F41" s="60" t="s">
        <v>178</v>
      </c>
      <c r="G41" s="60"/>
      <c r="H41" s="13">
        <v>150</v>
      </c>
      <c r="I41" s="56"/>
      <c r="J41" s="60" t="s">
        <v>178</v>
      </c>
      <c r="K41" s="60"/>
      <c r="L41" s="13">
        <v>150</v>
      </c>
      <c r="M41" s="122">
        <f t="shared" si="3"/>
        <v>300</v>
      </c>
      <c r="N41" s="18"/>
      <c r="O41" s="15"/>
      <c r="Q41" s="96"/>
    </row>
  </sheetData>
  <mergeCells count="10">
    <mergeCell ref="O6:O7"/>
    <mergeCell ref="D6:D7"/>
    <mergeCell ref="A1:C2"/>
    <mergeCell ref="C6:C7"/>
    <mergeCell ref="B6:B7"/>
    <mergeCell ref="A6:A7"/>
    <mergeCell ref="E6:H6"/>
    <mergeCell ref="I6:L6"/>
    <mergeCell ref="M6:M7"/>
    <mergeCell ref="N6:N7"/>
  </mergeCells>
  <printOptions/>
  <pageMargins left="0.3" right="0.49" top="0.3" bottom="0.27" header="0.24" footer="0.21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F11" sqref="F11"/>
    </sheetView>
  </sheetViews>
  <sheetFormatPr defaultColWidth="9.00390625" defaultRowHeight="12.75"/>
  <cols>
    <col min="1" max="1" width="5.75390625" style="0" customWidth="1"/>
    <col min="2" max="2" width="19.375" style="0" customWidth="1"/>
    <col min="3" max="3" width="14.75390625" style="0" customWidth="1"/>
    <col min="4" max="4" width="15.75390625" style="0" customWidth="1"/>
    <col min="5" max="5" width="7.125" style="0" customWidth="1"/>
    <col min="6" max="8" width="7.75390625" style="0" customWidth="1"/>
    <col min="9" max="9" width="8.00390625" style="0" customWidth="1"/>
    <col min="10" max="12" width="7.75390625" style="0" customWidth="1"/>
    <col min="13" max="14" width="7.25390625" style="0" customWidth="1"/>
    <col min="15" max="15" width="6.00390625" style="0" bestFit="1" customWidth="1"/>
  </cols>
  <sheetData>
    <row r="1" spans="1:15" ht="15.75">
      <c r="A1" s="134" t="s">
        <v>90</v>
      </c>
      <c r="B1" s="134"/>
      <c r="C1" s="134"/>
      <c r="D1" s="101"/>
      <c r="E1" s="101"/>
      <c r="F1" s="102"/>
      <c r="G1" s="102"/>
      <c r="H1" s="102"/>
      <c r="J1" s="126"/>
      <c r="K1" s="126"/>
      <c r="L1" s="126"/>
      <c r="M1" s="126"/>
      <c r="N1" s="126"/>
      <c r="O1" s="126"/>
    </row>
    <row r="2" spans="1:15" ht="12" customHeight="1" thickBot="1">
      <c r="A2" s="134"/>
      <c r="B2" s="134"/>
      <c r="C2" s="134"/>
      <c r="D2" s="103"/>
      <c r="E2" s="103"/>
      <c r="F2" s="103"/>
      <c r="G2" s="103"/>
      <c r="H2" s="103"/>
      <c r="I2" s="126"/>
      <c r="J2" s="126"/>
      <c r="K2" s="126"/>
      <c r="L2" s="126"/>
      <c r="M2" s="126"/>
      <c r="N2" s="126"/>
      <c r="O2" s="126"/>
    </row>
    <row r="3" spans="1:15" ht="12.75" customHeight="1">
      <c r="A3" s="100"/>
      <c r="B3" s="126" t="s">
        <v>198</v>
      </c>
      <c r="C3" s="100"/>
      <c r="D3" s="104"/>
      <c r="E3" s="105" t="s">
        <v>20</v>
      </c>
      <c r="F3" s="106">
        <v>133</v>
      </c>
      <c r="G3" s="107" t="s">
        <v>12</v>
      </c>
      <c r="H3" s="108">
        <v>38</v>
      </c>
      <c r="I3" s="105" t="s">
        <v>20</v>
      </c>
      <c r="J3" s="106">
        <v>140</v>
      </c>
      <c r="K3" s="107" t="s">
        <v>12</v>
      </c>
      <c r="L3" s="108">
        <v>40</v>
      </c>
      <c r="M3" s="103"/>
      <c r="N3" s="103"/>
      <c r="O3" s="103"/>
    </row>
    <row r="4" spans="1:15" ht="12.75" customHeight="1" thickBot="1">
      <c r="A4" s="100"/>
      <c r="B4" s="100"/>
      <c r="C4" s="100"/>
      <c r="D4" s="103"/>
      <c r="E4" s="109" t="s">
        <v>21</v>
      </c>
      <c r="F4" s="110">
        <v>3.5</v>
      </c>
      <c r="G4" s="111" t="s">
        <v>13</v>
      </c>
      <c r="H4" s="112">
        <v>57</v>
      </c>
      <c r="I4" s="109" t="s">
        <v>21</v>
      </c>
      <c r="J4" s="110">
        <v>3.5</v>
      </c>
      <c r="K4" s="111" t="s">
        <v>13</v>
      </c>
      <c r="L4" s="112">
        <v>60</v>
      </c>
      <c r="M4" s="103"/>
      <c r="N4" s="103"/>
      <c r="O4" s="103"/>
    </row>
    <row r="5" spans="1:15" ht="12" customHeight="1" thickBot="1">
      <c r="A5" s="2"/>
      <c r="B5" s="2"/>
      <c r="C5" s="2"/>
      <c r="D5" s="2"/>
      <c r="I5" s="1"/>
      <c r="J5" s="1"/>
      <c r="K5" s="1"/>
      <c r="L5" s="1"/>
      <c r="M5" s="1"/>
      <c r="N5" s="1"/>
      <c r="O5" s="1"/>
    </row>
    <row r="6" spans="1:15" ht="13.5" thickBot="1">
      <c r="A6" s="132" t="s">
        <v>40</v>
      </c>
      <c r="B6" s="130" t="s">
        <v>24</v>
      </c>
      <c r="C6" s="130" t="s">
        <v>25</v>
      </c>
      <c r="D6" s="130" t="s">
        <v>26</v>
      </c>
      <c r="E6" s="135" t="s">
        <v>0</v>
      </c>
      <c r="F6" s="135"/>
      <c r="G6" s="135"/>
      <c r="H6" s="136"/>
      <c r="I6" s="137" t="s">
        <v>41</v>
      </c>
      <c r="J6" s="138"/>
      <c r="K6" s="138"/>
      <c r="L6" s="139"/>
      <c r="M6" s="140" t="s">
        <v>31</v>
      </c>
      <c r="N6" s="142" t="s">
        <v>30</v>
      </c>
      <c r="O6" s="144" t="s">
        <v>32</v>
      </c>
    </row>
    <row r="7" spans="1:15" ht="39" thickBot="1">
      <c r="A7" s="133"/>
      <c r="B7" s="146"/>
      <c r="C7" s="146"/>
      <c r="D7" s="146"/>
      <c r="E7" s="3" t="s">
        <v>42</v>
      </c>
      <c r="F7" s="4" t="s">
        <v>27</v>
      </c>
      <c r="G7" s="5" t="s">
        <v>28</v>
      </c>
      <c r="H7" s="6" t="s">
        <v>29</v>
      </c>
      <c r="I7" s="3" t="s">
        <v>42</v>
      </c>
      <c r="J7" s="4" t="s">
        <v>27</v>
      </c>
      <c r="K7" s="7" t="s">
        <v>28</v>
      </c>
      <c r="L7" s="6" t="s">
        <v>29</v>
      </c>
      <c r="M7" s="141"/>
      <c r="N7" s="143"/>
      <c r="O7" s="145"/>
    </row>
    <row r="8" spans="1:15" ht="12.75">
      <c r="A8" s="45">
        <v>20</v>
      </c>
      <c r="B8" s="52" t="s">
        <v>60</v>
      </c>
      <c r="C8" s="34" t="s">
        <v>43</v>
      </c>
      <c r="D8" s="53" t="s">
        <v>71</v>
      </c>
      <c r="E8" s="87">
        <v>0</v>
      </c>
      <c r="F8" s="62">
        <v>41.2</v>
      </c>
      <c r="G8" s="62">
        <f aca="true" t="shared" si="0" ref="G8:G16">F8-38</f>
        <v>3.200000000000003</v>
      </c>
      <c r="H8" s="8">
        <f>G8+E8</f>
        <v>3.200000000000003</v>
      </c>
      <c r="I8" s="61">
        <v>0</v>
      </c>
      <c r="J8" s="62">
        <v>38.6</v>
      </c>
      <c r="K8" s="62"/>
      <c r="L8" s="8">
        <f aca="true" t="shared" si="1" ref="L8:L22">I8+K8</f>
        <v>0</v>
      </c>
      <c r="M8" s="63">
        <f aca="true" t="shared" si="2" ref="M8:M36">H8+L8</f>
        <v>3.200000000000003</v>
      </c>
      <c r="N8" s="16">
        <f>F8+J8</f>
        <v>79.80000000000001</v>
      </c>
      <c r="O8" s="98">
        <v>1</v>
      </c>
    </row>
    <row r="9" spans="1:15" ht="12.75">
      <c r="A9" s="44">
        <v>15</v>
      </c>
      <c r="B9" s="47" t="s">
        <v>51</v>
      </c>
      <c r="C9" s="36" t="s">
        <v>43</v>
      </c>
      <c r="D9" s="39" t="s">
        <v>69</v>
      </c>
      <c r="E9" s="88">
        <v>0</v>
      </c>
      <c r="F9" s="58">
        <v>43.6</v>
      </c>
      <c r="G9" s="58">
        <f t="shared" si="0"/>
        <v>5.600000000000001</v>
      </c>
      <c r="H9" s="12">
        <f>G9+E9</f>
        <v>5.600000000000001</v>
      </c>
      <c r="I9" s="54">
        <v>0</v>
      </c>
      <c r="J9" s="58">
        <v>40.3</v>
      </c>
      <c r="K9" s="58">
        <f>J9-40</f>
        <v>0.29999999999999716</v>
      </c>
      <c r="L9" s="12">
        <f t="shared" si="1"/>
        <v>0.29999999999999716</v>
      </c>
      <c r="M9" s="64">
        <f t="shared" si="2"/>
        <v>5.899999999999999</v>
      </c>
      <c r="N9" s="17">
        <f>F9+J9</f>
        <v>83.9</v>
      </c>
      <c r="O9" s="65">
        <v>2</v>
      </c>
    </row>
    <row r="10" spans="1:15" ht="12.75">
      <c r="A10" s="44">
        <v>1</v>
      </c>
      <c r="B10" s="47" t="s">
        <v>60</v>
      </c>
      <c r="C10" s="36" t="s">
        <v>43</v>
      </c>
      <c r="D10" s="39" t="s">
        <v>74</v>
      </c>
      <c r="E10" s="88">
        <v>0</v>
      </c>
      <c r="F10" s="58">
        <v>42.2</v>
      </c>
      <c r="G10" s="58">
        <f t="shared" si="0"/>
        <v>4.200000000000003</v>
      </c>
      <c r="H10" s="12">
        <f>E10+G10</f>
        <v>4.200000000000003</v>
      </c>
      <c r="I10" s="54">
        <v>0</v>
      </c>
      <c r="J10" s="58">
        <v>42.2</v>
      </c>
      <c r="K10" s="58">
        <f>J10-40</f>
        <v>2.200000000000003</v>
      </c>
      <c r="L10" s="12">
        <f t="shared" si="1"/>
        <v>2.200000000000003</v>
      </c>
      <c r="M10" s="64">
        <f t="shared" si="2"/>
        <v>6.400000000000006</v>
      </c>
      <c r="N10" s="17">
        <f aca="true" t="shared" si="3" ref="N10:N16">F10+J10</f>
        <v>84.4</v>
      </c>
      <c r="O10" s="65">
        <v>3</v>
      </c>
    </row>
    <row r="11" spans="1:15" ht="12.75">
      <c r="A11" s="44">
        <v>13</v>
      </c>
      <c r="B11" s="48" t="s">
        <v>101</v>
      </c>
      <c r="C11" s="36" t="s">
        <v>102</v>
      </c>
      <c r="D11" s="39" t="s">
        <v>38</v>
      </c>
      <c r="E11" s="88">
        <v>5</v>
      </c>
      <c r="F11" s="58">
        <v>39.4</v>
      </c>
      <c r="G11" s="58">
        <f t="shared" si="0"/>
        <v>1.3999999999999986</v>
      </c>
      <c r="H11" s="12">
        <f aca="true" t="shared" si="4" ref="H11:H16">G11+E11</f>
        <v>6.399999999999999</v>
      </c>
      <c r="I11" s="54">
        <v>0</v>
      </c>
      <c r="J11" s="58">
        <v>36.2</v>
      </c>
      <c r="K11" s="58"/>
      <c r="L11" s="12">
        <f t="shared" si="1"/>
        <v>0</v>
      </c>
      <c r="M11" s="64">
        <f t="shared" si="2"/>
        <v>6.399999999999999</v>
      </c>
      <c r="N11" s="17">
        <f t="shared" si="3"/>
        <v>75.6</v>
      </c>
      <c r="O11" s="14">
        <v>4</v>
      </c>
    </row>
    <row r="12" spans="1:15" ht="12.75">
      <c r="A12" s="44">
        <v>24</v>
      </c>
      <c r="B12" s="47" t="s">
        <v>54</v>
      </c>
      <c r="C12" s="36" t="s">
        <v>43</v>
      </c>
      <c r="D12" s="39" t="s">
        <v>105</v>
      </c>
      <c r="E12" s="88">
        <v>0</v>
      </c>
      <c r="F12" s="58">
        <v>46.1</v>
      </c>
      <c r="G12" s="58">
        <f t="shared" si="0"/>
        <v>8.100000000000001</v>
      </c>
      <c r="H12" s="12">
        <f t="shared" si="4"/>
        <v>8.100000000000001</v>
      </c>
      <c r="I12" s="54">
        <v>0</v>
      </c>
      <c r="J12" s="58">
        <v>40.7</v>
      </c>
      <c r="K12" s="58">
        <f>J12-40</f>
        <v>0.7000000000000028</v>
      </c>
      <c r="L12" s="12">
        <f t="shared" si="1"/>
        <v>0.7000000000000028</v>
      </c>
      <c r="M12" s="64">
        <f t="shared" si="2"/>
        <v>8.800000000000004</v>
      </c>
      <c r="N12" s="17">
        <f t="shared" si="3"/>
        <v>86.80000000000001</v>
      </c>
      <c r="O12" s="14">
        <v>5</v>
      </c>
    </row>
    <row r="13" spans="1:15" ht="12.75">
      <c r="A13" s="44">
        <v>25</v>
      </c>
      <c r="B13" s="48" t="s">
        <v>6</v>
      </c>
      <c r="C13" s="36" t="s">
        <v>91</v>
      </c>
      <c r="D13" s="39" t="s">
        <v>96</v>
      </c>
      <c r="E13" s="88">
        <v>5</v>
      </c>
      <c r="F13" s="58">
        <v>41.9</v>
      </c>
      <c r="G13" s="58">
        <f t="shared" si="0"/>
        <v>3.8999999999999986</v>
      </c>
      <c r="H13" s="12">
        <f t="shared" si="4"/>
        <v>8.899999999999999</v>
      </c>
      <c r="I13" s="54">
        <v>0</v>
      </c>
      <c r="J13" s="58">
        <v>39.5</v>
      </c>
      <c r="K13" s="58"/>
      <c r="L13" s="12">
        <f t="shared" si="1"/>
        <v>0</v>
      </c>
      <c r="M13" s="64">
        <f t="shared" si="2"/>
        <v>8.899999999999999</v>
      </c>
      <c r="N13" s="17">
        <f t="shared" si="3"/>
        <v>81.4</v>
      </c>
      <c r="O13" s="14">
        <v>6</v>
      </c>
    </row>
    <row r="14" spans="1:15" ht="12.75">
      <c r="A14" s="44">
        <v>12</v>
      </c>
      <c r="B14" s="48" t="s">
        <v>1</v>
      </c>
      <c r="C14" s="36" t="s">
        <v>91</v>
      </c>
      <c r="D14" s="39" t="s">
        <v>34</v>
      </c>
      <c r="E14" s="88">
        <v>0</v>
      </c>
      <c r="F14" s="58">
        <v>45.3</v>
      </c>
      <c r="G14" s="58">
        <f t="shared" si="0"/>
        <v>7.299999999999997</v>
      </c>
      <c r="H14" s="12">
        <f t="shared" si="4"/>
        <v>7.299999999999997</v>
      </c>
      <c r="I14" s="54">
        <v>0</v>
      </c>
      <c r="J14" s="58">
        <v>42.7</v>
      </c>
      <c r="K14" s="58">
        <f>J14-40</f>
        <v>2.700000000000003</v>
      </c>
      <c r="L14" s="12">
        <f t="shared" si="1"/>
        <v>2.700000000000003</v>
      </c>
      <c r="M14" s="64">
        <f t="shared" si="2"/>
        <v>10</v>
      </c>
      <c r="N14" s="17">
        <f t="shared" si="3"/>
        <v>88</v>
      </c>
      <c r="O14" s="14">
        <v>7</v>
      </c>
    </row>
    <row r="15" spans="1:15" ht="12.75">
      <c r="A15" s="44">
        <v>4</v>
      </c>
      <c r="B15" s="47" t="s">
        <v>44</v>
      </c>
      <c r="C15" s="36" t="s">
        <v>43</v>
      </c>
      <c r="D15" s="39" t="s">
        <v>33</v>
      </c>
      <c r="E15" s="88">
        <v>5</v>
      </c>
      <c r="F15" s="58">
        <v>44.7</v>
      </c>
      <c r="G15" s="58">
        <f t="shared" si="0"/>
        <v>6.700000000000003</v>
      </c>
      <c r="H15" s="12">
        <f t="shared" si="4"/>
        <v>11.700000000000003</v>
      </c>
      <c r="I15" s="54">
        <v>5</v>
      </c>
      <c r="J15" s="58">
        <v>42.9</v>
      </c>
      <c r="K15" s="58">
        <f>J15-40</f>
        <v>2.8999999999999986</v>
      </c>
      <c r="L15" s="12">
        <f t="shared" si="1"/>
        <v>7.899999999999999</v>
      </c>
      <c r="M15" s="64">
        <f t="shared" si="2"/>
        <v>19.6</v>
      </c>
      <c r="N15" s="17">
        <f t="shared" si="3"/>
        <v>87.6</v>
      </c>
      <c r="O15" s="14">
        <v>8</v>
      </c>
    </row>
    <row r="16" spans="1:15" ht="12.75">
      <c r="A16" s="44">
        <v>23</v>
      </c>
      <c r="B16" s="48" t="s">
        <v>131</v>
      </c>
      <c r="C16" s="36" t="s">
        <v>91</v>
      </c>
      <c r="D16" s="39" t="s">
        <v>132</v>
      </c>
      <c r="E16" s="88">
        <v>0</v>
      </c>
      <c r="F16" s="58">
        <v>53.8</v>
      </c>
      <c r="G16" s="58">
        <f t="shared" si="0"/>
        <v>15.799999999999997</v>
      </c>
      <c r="H16" s="12">
        <f t="shared" si="4"/>
        <v>15.799999999999997</v>
      </c>
      <c r="I16" s="54">
        <v>0</v>
      </c>
      <c r="J16" s="58">
        <v>49.7</v>
      </c>
      <c r="K16" s="58">
        <f>J16-40</f>
        <v>9.700000000000003</v>
      </c>
      <c r="L16" s="12">
        <f t="shared" si="1"/>
        <v>9.700000000000003</v>
      </c>
      <c r="M16" s="64">
        <f t="shared" si="2"/>
        <v>25.5</v>
      </c>
      <c r="N16" s="17">
        <f t="shared" si="3"/>
        <v>103.5</v>
      </c>
      <c r="O16" s="14">
        <v>9</v>
      </c>
    </row>
    <row r="17" spans="1:15" ht="12.75">
      <c r="A17" s="44">
        <v>14</v>
      </c>
      <c r="B17" s="47" t="s">
        <v>61</v>
      </c>
      <c r="C17" s="36" t="s">
        <v>43</v>
      </c>
      <c r="D17" s="39" t="s">
        <v>37</v>
      </c>
      <c r="E17" s="88"/>
      <c r="F17" s="58" t="s">
        <v>177</v>
      </c>
      <c r="G17" s="58"/>
      <c r="H17" s="12">
        <v>100</v>
      </c>
      <c r="I17" s="54">
        <v>0</v>
      </c>
      <c r="J17" s="58">
        <v>36.6</v>
      </c>
      <c r="K17" s="58"/>
      <c r="L17" s="12">
        <f t="shared" si="1"/>
        <v>0</v>
      </c>
      <c r="M17" s="64">
        <f t="shared" si="2"/>
        <v>100</v>
      </c>
      <c r="N17" s="17"/>
      <c r="O17" s="14"/>
    </row>
    <row r="18" spans="1:15" ht="12.75">
      <c r="A18" s="44">
        <v>6</v>
      </c>
      <c r="B18" s="47" t="s">
        <v>2</v>
      </c>
      <c r="C18" s="36" t="s">
        <v>43</v>
      </c>
      <c r="D18" s="39" t="s">
        <v>70</v>
      </c>
      <c r="E18" s="88"/>
      <c r="F18" s="58" t="s">
        <v>177</v>
      </c>
      <c r="G18" s="58"/>
      <c r="H18" s="12">
        <v>100</v>
      </c>
      <c r="I18" s="54">
        <v>0</v>
      </c>
      <c r="J18" s="58">
        <v>38</v>
      </c>
      <c r="K18" s="58"/>
      <c r="L18" s="12">
        <f t="shared" si="1"/>
        <v>0</v>
      </c>
      <c r="M18" s="64">
        <f t="shared" si="2"/>
        <v>100</v>
      </c>
      <c r="N18" s="17"/>
      <c r="O18" s="14"/>
    </row>
    <row r="19" spans="1:15" ht="12.75">
      <c r="A19" s="44">
        <v>19</v>
      </c>
      <c r="B19" s="48" t="s">
        <v>136</v>
      </c>
      <c r="C19" s="36" t="s">
        <v>137</v>
      </c>
      <c r="D19" s="39" t="s">
        <v>138</v>
      </c>
      <c r="E19" s="88"/>
      <c r="F19" s="58" t="s">
        <v>177</v>
      </c>
      <c r="G19" s="58"/>
      <c r="H19" s="12">
        <v>100</v>
      </c>
      <c r="I19" s="54">
        <v>0</v>
      </c>
      <c r="J19" s="58">
        <v>41</v>
      </c>
      <c r="K19" s="58">
        <f>J19-40</f>
        <v>1</v>
      </c>
      <c r="L19" s="12">
        <f t="shared" si="1"/>
        <v>1</v>
      </c>
      <c r="M19" s="64">
        <f t="shared" si="2"/>
        <v>101</v>
      </c>
      <c r="N19" s="17"/>
      <c r="O19" s="14"/>
    </row>
    <row r="20" spans="1:15" ht="12.75">
      <c r="A20" s="44">
        <v>16</v>
      </c>
      <c r="B20" s="48" t="s">
        <v>123</v>
      </c>
      <c r="C20" s="36" t="s">
        <v>91</v>
      </c>
      <c r="D20" s="39" t="s">
        <v>127</v>
      </c>
      <c r="E20" s="88"/>
      <c r="F20" s="58" t="s">
        <v>177</v>
      </c>
      <c r="G20" s="58"/>
      <c r="H20" s="12">
        <v>100</v>
      </c>
      <c r="I20" s="54">
        <v>0</v>
      </c>
      <c r="J20" s="58">
        <v>42.4</v>
      </c>
      <c r="K20" s="58">
        <f>J20-40</f>
        <v>2.3999999999999986</v>
      </c>
      <c r="L20" s="12">
        <f t="shared" si="1"/>
        <v>2.3999999999999986</v>
      </c>
      <c r="M20" s="64">
        <f t="shared" si="2"/>
        <v>102.4</v>
      </c>
      <c r="N20" s="17"/>
      <c r="O20" s="14"/>
    </row>
    <row r="21" spans="1:15" ht="12.75">
      <c r="A21" s="44">
        <v>5</v>
      </c>
      <c r="B21" s="48" t="s">
        <v>139</v>
      </c>
      <c r="C21" s="36" t="s">
        <v>137</v>
      </c>
      <c r="D21" s="39" t="s">
        <v>140</v>
      </c>
      <c r="E21" s="88"/>
      <c r="F21" s="58" t="s">
        <v>177</v>
      </c>
      <c r="G21" s="58"/>
      <c r="H21" s="12">
        <v>100</v>
      </c>
      <c r="I21" s="54">
        <v>5</v>
      </c>
      <c r="J21" s="58">
        <v>42.6</v>
      </c>
      <c r="K21" s="58">
        <f>J21-40</f>
        <v>2.6000000000000014</v>
      </c>
      <c r="L21" s="12">
        <f t="shared" si="1"/>
        <v>7.600000000000001</v>
      </c>
      <c r="M21" s="64">
        <f t="shared" si="2"/>
        <v>107.6</v>
      </c>
      <c r="N21" s="17"/>
      <c r="O21" s="14"/>
    </row>
    <row r="22" spans="1:15" ht="12.75">
      <c r="A22" s="44">
        <v>2</v>
      </c>
      <c r="B22" s="48" t="s">
        <v>93</v>
      </c>
      <c r="C22" s="36" t="s">
        <v>91</v>
      </c>
      <c r="D22" s="39" t="s">
        <v>36</v>
      </c>
      <c r="E22" s="88"/>
      <c r="F22" s="58" t="s">
        <v>177</v>
      </c>
      <c r="G22" s="58"/>
      <c r="H22" s="12">
        <v>100</v>
      </c>
      <c r="I22" s="54">
        <v>5</v>
      </c>
      <c r="J22" s="58">
        <v>42.7</v>
      </c>
      <c r="K22" s="58">
        <f>J22-40</f>
        <v>2.700000000000003</v>
      </c>
      <c r="L22" s="12">
        <f t="shared" si="1"/>
        <v>7.700000000000003</v>
      </c>
      <c r="M22" s="64">
        <f t="shared" si="2"/>
        <v>107.7</v>
      </c>
      <c r="N22" s="17"/>
      <c r="O22" s="14"/>
    </row>
    <row r="23" spans="1:15" ht="12.75">
      <c r="A23" s="44">
        <v>7</v>
      </c>
      <c r="B23" s="48" t="s">
        <v>81</v>
      </c>
      <c r="C23" s="36" t="s">
        <v>76</v>
      </c>
      <c r="D23" s="39" t="s">
        <v>82</v>
      </c>
      <c r="E23" s="88">
        <v>0</v>
      </c>
      <c r="F23" s="58">
        <v>47.4</v>
      </c>
      <c r="G23" s="58">
        <f>F23-38</f>
        <v>9.399999999999999</v>
      </c>
      <c r="H23" s="12">
        <f>G23+E23</f>
        <v>9.399999999999999</v>
      </c>
      <c r="I23" s="54"/>
      <c r="J23" s="58" t="s">
        <v>177</v>
      </c>
      <c r="K23" s="58"/>
      <c r="L23" s="12">
        <v>100</v>
      </c>
      <c r="M23" s="64">
        <f t="shared" si="2"/>
        <v>109.4</v>
      </c>
      <c r="N23" s="17"/>
      <c r="O23" s="14"/>
    </row>
    <row r="24" spans="1:15" ht="12.75">
      <c r="A24" s="44">
        <v>9</v>
      </c>
      <c r="B24" s="48" t="s">
        <v>128</v>
      </c>
      <c r="C24" s="36" t="s">
        <v>91</v>
      </c>
      <c r="D24" s="39" t="s">
        <v>130</v>
      </c>
      <c r="E24" s="88"/>
      <c r="F24" s="58" t="s">
        <v>177</v>
      </c>
      <c r="G24" s="58"/>
      <c r="H24" s="12">
        <v>100</v>
      </c>
      <c r="I24" s="54">
        <v>0</v>
      </c>
      <c r="J24" s="58">
        <v>49.5</v>
      </c>
      <c r="K24" s="58">
        <f>J24-40</f>
        <v>9.5</v>
      </c>
      <c r="L24" s="12">
        <f>I24+K24</f>
        <v>9.5</v>
      </c>
      <c r="M24" s="64">
        <f t="shared" si="2"/>
        <v>109.5</v>
      </c>
      <c r="N24" s="17"/>
      <c r="O24" s="14"/>
    </row>
    <row r="25" spans="1:15" ht="12.75">
      <c r="A25" s="44">
        <v>3</v>
      </c>
      <c r="B25" s="48" t="s">
        <v>75</v>
      </c>
      <c r="C25" s="36" t="s">
        <v>76</v>
      </c>
      <c r="D25" s="39" t="s">
        <v>78</v>
      </c>
      <c r="E25" s="88"/>
      <c r="F25" s="58" t="s">
        <v>177</v>
      </c>
      <c r="G25" s="58"/>
      <c r="H25" s="12">
        <v>100</v>
      </c>
      <c r="I25" s="54">
        <v>5</v>
      </c>
      <c r="J25" s="58">
        <v>48.7</v>
      </c>
      <c r="K25" s="58">
        <f>J25-40</f>
        <v>8.700000000000003</v>
      </c>
      <c r="L25" s="12">
        <f>I25+K25</f>
        <v>13.700000000000003</v>
      </c>
      <c r="M25" s="64">
        <f t="shared" si="2"/>
        <v>113.7</v>
      </c>
      <c r="N25" s="17"/>
      <c r="O25" s="14"/>
    </row>
    <row r="26" spans="1:15" ht="12.75">
      <c r="A26" s="44">
        <v>22</v>
      </c>
      <c r="B26" s="47" t="s">
        <v>182</v>
      </c>
      <c r="C26" s="36" t="s">
        <v>43</v>
      </c>
      <c r="D26" s="39" t="s">
        <v>39</v>
      </c>
      <c r="E26" s="88">
        <v>10</v>
      </c>
      <c r="F26" s="58">
        <v>52.7</v>
      </c>
      <c r="G26" s="58">
        <f>F26-38</f>
        <v>14.700000000000003</v>
      </c>
      <c r="H26" s="12">
        <f>G26+E26</f>
        <v>24.700000000000003</v>
      </c>
      <c r="I26" s="54"/>
      <c r="J26" s="58" t="s">
        <v>177</v>
      </c>
      <c r="K26" s="58"/>
      <c r="L26" s="12">
        <v>100</v>
      </c>
      <c r="M26" s="64">
        <f t="shared" si="2"/>
        <v>124.7</v>
      </c>
      <c r="N26" s="17"/>
      <c r="O26" s="14"/>
    </row>
    <row r="27" spans="1:15" ht="12.75">
      <c r="A27" s="44">
        <v>26</v>
      </c>
      <c r="B27" s="48" t="s">
        <v>75</v>
      </c>
      <c r="C27" s="36" t="s">
        <v>76</v>
      </c>
      <c r="D27" s="39" t="s">
        <v>77</v>
      </c>
      <c r="E27" s="88">
        <v>5</v>
      </c>
      <c r="F27" s="58">
        <v>55.6</v>
      </c>
      <c r="G27" s="58">
        <f>F27-38</f>
        <v>17.6</v>
      </c>
      <c r="H27" s="12">
        <f>G27+E27</f>
        <v>22.6</v>
      </c>
      <c r="I27" s="54"/>
      <c r="J27" s="58" t="s">
        <v>178</v>
      </c>
      <c r="K27" s="58"/>
      <c r="L27" s="12">
        <v>150</v>
      </c>
      <c r="M27" s="64">
        <f t="shared" si="2"/>
        <v>172.6</v>
      </c>
      <c r="N27" s="17"/>
      <c r="O27" s="14"/>
    </row>
    <row r="28" spans="1:15" ht="12.75">
      <c r="A28" s="44">
        <v>8</v>
      </c>
      <c r="B28" s="48" t="s">
        <v>99</v>
      </c>
      <c r="C28" s="36" t="s">
        <v>91</v>
      </c>
      <c r="D28" s="39" t="s">
        <v>100</v>
      </c>
      <c r="E28" s="88"/>
      <c r="F28" s="58" t="s">
        <v>177</v>
      </c>
      <c r="G28" s="58"/>
      <c r="H28" s="12">
        <v>100</v>
      </c>
      <c r="I28" s="54"/>
      <c r="J28" s="58" t="s">
        <v>177</v>
      </c>
      <c r="K28" s="58"/>
      <c r="L28" s="12">
        <v>100</v>
      </c>
      <c r="M28" s="64">
        <f t="shared" si="2"/>
        <v>200</v>
      </c>
      <c r="N28" s="17"/>
      <c r="O28" s="14"/>
    </row>
    <row r="29" spans="1:15" ht="12.75">
      <c r="A29" s="44">
        <v>17</v>
      </c>
      <c r="B29" s="29" t="s">
        <v>45</v>
      </c>
      <c r="C29" s="36" t="s">
        <v>43</v>
      </c>
      <c r="D29" s="39" t="s">
        <v>73</v>
      </c>
      <c r="E29" s="88"/>
      <c r="F29" s="58" t="s">
        <v>177</v>
      </c>
      <c r="G29" s="58"/>
      <c r="H29" s="12">
        <v>100</v>
      </c>
      <c r="I29" s="54"/>
      <c r="J29" s="58" t="s">
        <v>177</v>
      </c>
      <c r="K29" s="58"/>
      <c r="L29" s="12">
        <v>100</v>
      </c>
      <c r="M29" s="64">
        <f t="shared" si="2"/>
        <v>200</v>
      </c>
      <c r="N29" s="17"/>
      <c r="O29" s="14"/>
    </row>
    <row r="30" spans="1:15" ht="12.75">
      <c r="A30" s="44">
        <v>18</v>
      </c>
      <c r="B30" s="48" t="s">
        <v>87</v>
      </c>
      <c r="C30" s="36" t="s">
        <v>76</v>
      </c>
      <c r="D30" s="39" t="s">
        <v>79</v>
      </c>
      <c r="E30" s="88"/>
      <c r="F30" s="58" t="s">
        <v>177</v>
      </c>
      <c r="G30" s="58"/>
      <c r="H30" s="12">
        <v>100</v>
      </c>
      <c r="I30" s="54"/>
      <c r="J30" s="58" t="s">
        <v>177</v>
      </c>
      <c r="K30" s="58"/>
      <c r="L30" s="12">
        <v>100</v>
      </c>
      <c r="M30" s="64">
        <f t="shared" si="2"/>
        <v>200</v>
      </c>
      <c r="N30" s="17"/>
      <c r="O30" s="14"/>
    </row>
    <row r="31" spans="1:15" ht="12.75">
      <c r="A31" s="44">
        <v>21</v>
      </c>
      <c r="B31" s="48" t="s">
        <v>98</v>
      </c>
      <c r="C31" s="36" t="s">
        <v>91</v>
      </c>
      <c r="D31" s="50" t="s">
        <v>97</v>
      </c>
      <c r="E31" s="88"/>
      <c r="F31" s="58" t="s">
        <v>177</v>
      </c>
      <c r="G31" s="58"/>
      <c r="H31" s="12">
        <v>100</v>
      </c>
      <c r="I31" s="54"/>
      <c r="J31" s="58" t="s">
        <v>177</v>
      </c>
      <c r="K31" s="58"/>
      <c r="L31" s="12">
        <v>100</v>
      </c>
      <c r="M31" s="64">
        <f t="shared" si="2"/>
        <v>200</v>
      </c>
      <c r="N31" s="17"/>
      <c r="O31" s="14"/>
    </row>
    <row r="32" spans="1:15" ht="12.75">
      <c r="A32" s="44">
        <v>27</v>
      </c>
      <c r="B32" s="48" t="s">
        <v>128</v>
      </c>
      <c r="C32" s="36" t="s">
        <v>91</v>
      </c>
      <c r="D32" s="39" t="s">
        <v>129</v>
      </c>
      <c r="E32" s="88"/>
      <c r="F32" s="58" t="s">
        <v>177</v>
      </c>
      <c r="G32" s="58"/>
      <c r="H32" s="12">
        <v>100</v>
      </c>
      <c r="I32" s="54"/>
      <c r="J32" s="58" t="s">
        <v>177</v>
      </c>
      <c r="K32" s="58"/>
      <c r="L32" s="12">
        <v>100</v>
      </c>
      <c r="M32" s="64">
        <f t="shared" si="2"/>
        <v>200</v>
      </c>
      <c r="N32" s="17"/>
      <c r="O32" s="14"/>
    </row>
    <row r="33" spans="1:15" ht="12.75">
      <c r="A33" s="44">
        <v>29</v>
      </c>
      <c r="B33" s="49" t="s">
        <v>180</v>
      </c>
      <c r="C33" s="27" t="s">
        <v>137</v>
      </c>
      <c r="D33" s="24" t="s">
        <v>197</v>
      </c>
      <c r="E33" s="88"/>
      <c r="F33" s="58" t="s">
        <v>177</v>
      </c>
      <c r="G33" s="58"/>
      <c r="H33" s="12">
        <v>100</v>
      </c>
      <c r="I33" s="54"/>
      <c r="J33" s="58" t="s">
        <v>177</v>
      </c>
      <c r="K33" s="58"/>
      <c r="L33" s="12">
        <v>100</v>
      </c>
      <c r="M33" s="64">
        <f t="shared" si="2"/>
        <v>200</v>
      </c>
      <c r="N33" s="17"/>
      <c r="O33" s="14"/>
    </row>
    <row r="34" spans="1:15" ht="12.75">
      <c r="A34" s="44">
        <v>11</v>
      </c>
      <c r="B34" s="47" t="s">
        <v>50</v>
      </c>
      <c r="C34" s="36" t="s">
        <v>43</v>
      </c>
      <c r="D34" s="39" t="s">
        <v>72</v>
      </c>
      <c r="E34" s="88"/>
      <c r="F34" s="58" t="s">
        <v>177</v>
      </c>
      <c r="G34" s="58"/>
      <c r="H34" s="12">
        <v>100</v>
      </c>
      <c r="I34" s="54"/>
      <c r="J34" s="58" t="s">
        <v>178</v>
      </c>
      <c r="K34" s="58"/>
      <c r="L34" s="12">
        <v>150</v>
      </c>
      <c r="M34" s="64">
        <f t="shared" si="2"/>
        <v>250</v>
      </c>
      <c r="N34" s="17"/>
      <c r="O34" s="14"/>
    </row>
    <row r="35" spans="1:15" ht="12.75">
      <c r="A35" s="44">
        <v>28</v>
      </c>
      <c r="B35" s="49" t="s">
        <v>171</v>
      </c>
      <c r="C35" s="27" t="s">
        <v>137</v>
      </c>
      <c r="D35" s="24" t="s">
        <v>196</v>
      </c>
      <c r="E35" s="88"/>
      <c r="F35" s="58" t="s">
        <v>177</v>
      </c>
      <c r="G35" s="58"/>
      <c r="H35" s="12">
        <v>100</v>
      </c>
      <c r="I35" s="54"/>
      <c r="J35" s="58" t="s">
        <v>178</v>
      </c>
      <c r="K35" s="58"/>
      <c r="L35" s="12">
        <v>150</v>
      </c>
      <c r="M35" s="64">
        <f t="shared" si="2"/>
        <v>250</v>
      </c>
      <c r="N35" s="17"/>
      <c r="O35" s="14"/>
    </row>
    <row r="36" spans="1:15" ht="13.5" thickBot="1">
      <c r="A36" s="46">
        <v>10</v>
      </c>
      <c r="B36" s="123" t="s">
        <v>83</v>
      </c>
      <c r="C36" s="124" t="s">
        <v>76</v>
      </c>
      <c r="D36" s="125" t="s">
        <v>80</v>
      </c>
      <c r="E36" s="89"/>
      <c r="F36" s="60" t="s">
        <v>178</v>
      </c>
      <c r="G36" s="60"/>
      <c r="H36" s="13">
        <v>150</v>
      </c>
      <c r="I36" s="56"/>
      <c r="J36" s="60" t="s">
        <v>178</v>
      </c>
      <c r="K36" s="60"/>
      <c r="L36" s="13">
        <v>150</v>
      </c>
      <c r="M36" s="122">
        <f t="shared" si="2"/>
        <v>300</v>
      </c>
      <c r="N36" s="18"/>
      <c r="O36" s="15"/>
    </row>
  </sheetData>
  <mergeCells count="10">
    <mergeCell ref="I6:L6"/>
    <mergeCell ref="M6:M7"/>
    <mergeCell ref="N6:N7"/>
    <mergeCell ref="O6:O7"/>
    <mergeCell ref="B6:B7"/>
    <mergeCell ref="A6:A7"/>
    <mergeCell ref="A1:C2"/>
    <mergeCell ref="E6:H6"/>
    <mergeCell ref="D6:D7"/>
    <mergeCell ref="C6:C7"/>
  </mergeCells>
  <printOptions/>
  <pageMargins left="0.45" right="0.49" top="0.55" bottom="0.54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Biomed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Real6</dc:creator>
  <cp:keywords/>
  <dc:description/>
  <cp:lastModifiedBy>админ</cp:lastModifiedBy>
  <cp:lastPrinted>2007-02-10T19:10:42Z</cp:lastPrinted>
  <dcterms:created xsi:type="dcterms:W3CDTF">2006-08-24T03:24:58Z</dcterms:created>
  <dcterms:modified xsi:type="dcterms:W3CDTF">2007-02-14T18:44:41Z</dcterms:modified>
  <cp:category/>
  <cp:version/>
  <cp:contentType/>
  <cp:contentStatus/>
</cp:coreProperties>
</file>