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Титул" sheetId="1" r:id="rId1"/>
    <sheet name="Maxi" sheetId="2" r:id="rId2"/>
    <sheet name="Medium" sheetId="3" r:id="rId3"/>
    <sheet name="Mini" sheetId="4" r:id="rId4"/>
    <sheet name="Toy" sheetId="5" r:id="rId5"/>
    <sheet name="КЗ" sheetId="6" r:id="rId6"/>
  </sheets>
  <definedNames/>
  <calcPr fullCalcOnLoad="1"/>
</workbook>
</file>

<file path=xl/sharedStrings.xml><?xml version="1.0" encoding="utf-8"?>
<sst xmlns="http://schemas.openxmlformats.org/spreadsheetml/2006/main" count="725" uniqueCount="215">
  <si>
    <t>Полуфинал</t>
  </si>
  <si>
    <t>Финал</t>
  </si>
  <si>
    <r>
      <t xml:space="preserve">Категория </t>
    </r>
    <r>
      <rPr>
        <b/>
        <sz val="10"/>
        <rFont val="BernhardMod BT"/>
        <family val="1"/>
      </rPr>
      <t>Maxi</t>
    </r>
  </si>
  <si>
    <t xml:space="preserve">длина </t>
  </si>
  <si>
    <t>КВ</t>
  </si>
  <si>
    <t>скорость</t>
  </si>
  <si>
    <t>ПВ</t>
  </si>
  <si>
    <t>№</t>
  </si>
  <si>
    <t>ФИ спортсмена</t>
  </si>
  <si>
    <t>Порода и кличка собаки</t>
  </si>
  <si>
    <t>ДЖАМПИНГ</t>
  </si>
  <si>
    <t>АДЖИЛИТИ</t>
  </si>
  <si>
    <t>Сумма штрафов</t>
  </si>
  <si>
    <t>Сумма времени</t>
  </si>
  <si>
    <t>Место</t>
  </si>
  <si>
    <t>п/п</t>
  </si>
  <si>
    <t>штраф по трассе</t>
  </si>
  <si>
    <t>время</t>
  </si>
  <si>
    <t>штраф за время</t>
  </si>
  <si>
    <t>общий штраф</t>
  </si>
  <si>
    <t>Карпушина Надежда</t>
  </si>
  <si>
    <t>г/р Виктория</t>
  </si>
  <si>
    <t>Ярыгина Ольга</t>
  </si>
  <si>
    <t>н/о Зделак</t>
  </si>
  <si>
    <r>
      <t xml:space="preserve">Категория </t>
    </r>
    <r>
      <rPr>
        <b/>
        <sz val="10"/>
        <rFont val="BernhardMod BT"/>
        <family val="1"/>
      </rPr>
      <t>Medium</t>
    </r>
  </si>
  <si>
    <t>Кудрина Анна</t>
  </si>
  <si>
    <r>
      <t xml:space="preserve">Категория </t>
    </r>
    <r>
      <rPr>
        <b/>
        <sz val="10"/>
        <rFont val="BernhardMod BT"/>
        <family val="1"/>
      </rPr>
      <t>Mini</t>
    </r>
  </si>
  <si>
    <t>шелти Ноктюрн</t>
  </si>
  <si>
    <t>шелти Ув.Осени</t>
  </si>
  <si>
    <r>
      <t xml:space="preserve">Категория </t>
    </r>
    <r>
      <rPr>
        <b/>
        <sz val="10"/>
        <rFont val="BernhardMod BT"/>
        <family val="1"/>
      </rPr>
      <t>Toy</t>
    </r>
  </si>
  <si>
    <t>шелти Иф Онли</t>
  </si>
  <si>
    <t>Командный зачет</t>
  </si>
  <si>
    <t>Команда</t>
  </si>
  <si>
    <t>Общий штраф команды</t>
  </si>
  <si>
    <t>Штраф на полосе</t>
  </si>
  <si>
    <t>Время</t>
  </si>
  <si>
    <t>Штраф за время</t>
  </si>
  <si>
    <t>Всего штраф</t>
  </si>
  <si>
    <t>Итого</t>
  </si>
  <si>
    <t>Стерлягова Ксения</t>
  </si>
  <si>
    <t>Вдовиченко Галина</t>
  </si>
  <si>
    <t>тервюрен Гера</t>
  </si>
  <si>
    <t>Опарина Наталья</t>
  </si>
  <si>
    <t>малинуа Шумахер</t>
  </si>
  <si>
    <t xml:space="preserve">Кубок Пермского Края по аджилити 2008 </t>
  </si>
  <si>
    <t>дал. Джульетта</t>
  </si>
  <si>
    <t>Евдокимова Рада</t>
  </si>
  <si>
    <t>б/к Perpetuum Mobile</t>
  </si>
  <si>
    <t>шелти З.Кристалл</t>
  </si>
  <si>
    <t>Брюхова Кристина</t>
  </si>
  <si>
    <t>дал. Барон</t>
  </si>
  <si>
    <t>Мохова Ирина</t>
  </si>
  <si>
    <t>лабрадор Гала</t>
  </si>
  <si>
    <t>Рудашевская Евгения</t>
  </si>
  <si>
    <t>Перебейнос Настя</t>
  </si>
  <si>
    <t>тервюрен Ирбис</t>
  </si>
  <si>
    <t>малинуа Бяка</t>
  </si>
  <si>
    <t>метис Ника</t>
  </si>
  <si>
    <t>б/к Акелла</t>
  </si>
  <si>
    <t>б/к Ап.Джем</t>
  </si>
  <si>
    <t>Ганеева Светлана</t>
  </si>
  <si>
    <t>Яковлева Наталья</t>
  </si>
  <si>
    <t>Кольцова Анна</t>
  </si>
  <si>
    <t>шелти Вернисаж</t>
  </si>
  <si>
    <t>шелти Кристиан</t>
  </si>
  <si>
    <t>Овченкова Юлия</t>
  </si>
  <si>
    <t>Косяков Антон</t>
  </si>
  <si>
    <t>Четверикова Яна</t>
  </si>
  <si>
    <t>Семина Юлия</t>
  </si>
  <si>
    <t>пудель Рэм</t>
  </si>
  <si>
    <t>рус.спан. Бумер</t>
  </si>
  <si>
    <t>шелти Ельсор</t>
  </si>
  <si>
    <t>шелти Брюс</t>
  </si>
  <si>
    <t>шелти Зол.Лис</t>
  </si>
  <si>
    <t>шелти Матисс</t>
  </si>
  <si>
    <t>Абуова Лолита</t>
  </si>
  <si>
    <t>Косякова Варвара</t>
  </si>
  <si>
    <t>Левина Наталья</t>
  </si>
  <si>
    <t>такса Лексус</t>
  </si>
  <si>
    <t>шпиц Лаура</t>
  </si>
  <si>
    <t>шелти Юстас</t>
  </si>
  <si>
    <t>такса Чарлик</t>
  </si>
  <si>
    <t>шелти Банберри</t>
  </si>
  <si>
    <t>шелти Барбариска</t>
  </si>
  <si>
    <t>Боронникова Галина</t>
  </si>
  <si>
    <t>пш/т Кейси</t>
  </si>
  <si>
    <t>корги Атланта</t>
  </si>
  <si>
    <t>дал. Мэгги</t>
  </si>
  <si>
    <t>Альфа ЦСС</t>
  </si>
  <si>
    <t>Незабудь-ка ДТЮ</t>
  </si>
  <si>
    <t>Зорро ДТЮ</t>
  </si>
  <si>
    <t>Авось-ка ДТЮ</t>
  </si>
  <si>
    <t>Омега ЦСС</t>
  </si>
  <si>
    <t>Гамма ЦСС</t>
  </si>
  <si>
    <t>Альянс</t>
  </si>
  <si>
    <t>Смена ДТЮ</t>
  </si>
  <si>
    <t>Пятнышки</t>
  </si>
  <si>
    <t>50/50</t>
  </si>
  <si>
    <t>Тойчик ДТЮ</t>
  </si>
  <si>
    <t>Солянка</t>
  </si>
  <si>
    <t>Винегрет</t>
  </si>
  <si>
    <t>ШАР - 1</t>
  </si>
  <si>
    <t>ШАР - 2</t>
  </si>
  <si>
    <t>ШАР - 3</t>
  </si>
  <si>
    <t>ШАР - 4</t>
  </si>
  <si>
    <t>ШАР - 5</t>
  </si>
  <si>
    <t>ШАР - 6</t>
  </si>
  <si>
    <t>ШАР - 7</t>
  </si>
  <si>
    <t>ШАР - 8</t>
  </si>
  <si>
    <t>ШАР - 9</t>
  </si>
  <si>
    <t>ШАР - 10</t>
  </si>
  <si>
    <t>ШАР - 11</t>
  </si>
  <si>
    <t>ШАР - 12</t>
  </si>
  <si>
    <t>ШАР - 13</t>
  </si>
  <si>
    <t>Штернберг Наталья</t>
  </si>
  <si>
    <t>шелти Лисенок</t>
  </si>
  <si>
    <t>Зворыгина Любовь</t>
  </si>
  <si>
    <t>шелти Шервуд</t>
  </si>
  <si>
    <t>шелти Корн Колэд</t>
  </si>
  <si>
    <t>Маленьких Юлия</t>
  </si>
  <si>
    <t>Пономарева Дарья</t>
  </si>
  <si>
    <t>Попова Дарья</t>
  </si>
  <si>
    <t>шелти Вальтер</t>
  </si>
  <si>
    <t>шпиц Бонапарт</t>
  </si>
  <si>
    <t>шелти Пьеро</t>
  </si>
  <si>
    <t>Черкашина Анна</t>
  </si>
  <si>
    <t>Соловьева Полина</t>
  </si>
  <si>
    <t>б/к Ассоль</t>
  </si>
  <si>
    <t>шелти Цент</t>
  </si>
  <si>
    <t>в/т Девид</t>
  </si>
  <si>
    <t>Катутис Ангелина</t>
  </si>
  <si>
    <t>шелти Чудо</t>
  </si>
  <si>
    <t>гл. ф/т Бэби</t>
  </si>
  <si>
    <t>шелти Адреналина</t>
  </si>
  <si>
    <t>Кирьянова Екатерина</t>
  </si>
  <si>
    <t>шелти Сюзанна</t>
  </si>
  <si>
    <t>шелти Аджилика</t>
  </si>
  <si>
    <t>гл. ф/т Джонсон</t>
  </si>
  <si>
    <t>Бондарева Анна</t>
  </si>
  <si>
    <t>б/к Элвис</t>
  </si>
  <si>
    <t>б/к Феррари</t>
  </si>
  <si>
    <t>б/к Беркут</t>
  </si>
  <si>
    <t>Пшеничникова Мария</t>
  </si>
  <si>
    <t>шелти Пайнери</t>
  </si>
  <si>
    <t>б/к Юнити</t>
  </si>
  <si>
    <t>б/к Баттерфляй</t>
  </si>
  <si>
    <t>б/к Брайт Би</t>
  </si>
  <si>
    <t>шелти Тореадор</t>
  </si>
  <si>
    <t>б/к Бластер</t>
  </si>
  <si>
    <t>Папко Татьяна</t>
  </si>
  <si>
    <t>Соловьева Юлия</t>
  </si>
  <si>
    <t>тервюрен Интер</t>
  </si>
  <si>
    <t>б/к Везунчик</t>
  </si>
  <si>
    <t>б/к Вираж</t>
  </si>
  <si>
    <t>б/к Виола</t>
  </si>
  <si>
    <t>метис Пума</t>
  </si>
  <si>
    <t>б/к Game Spirit</t>
  </si>
  <si>
    <t>н/о Джина</t>
  </si>
  <si>
    <t>ир/т Жеральд</t>
  </si>
  <si>
    <t>Худорожкова Лиза</t>
  </si>
  <si>
    <t>Чебыкина Ирина</t>
  </si>
  <si>
    <t>шелти Рица</t>
  </si>
  <si>
    <t>гл. ф/т Гиви</t>
  </si>
  <si>
    <t>мести Риск</t>
  </si>
  <si>
    <t>Дружинина Ольга</t>
  </si>
  <si>
    <t>б/к Версаль</t>
  </si>
  <si>
    <t>б/к Вестерн</t>
  </si>
  <si>
    <t>дрт Аджилитистка</t>
  </si>
  <si>
    <t>Банщикова Александра</t>
  </si>
  <si>
    <t>мести Джем</t>
  </si>
  <si>
    <t>б/к Альма</t>
  </si>
  <si>
    <t>Анисимова Александра</t>
  </si>
  <si>
    <t>Калашникова Наталья</t>
  </si>
  <si>
    <t>н/о Зена</t>
  </si>
  <si>
    <t>Карпушин Александр</t>
  </si>
  <si>
    <t>силки терьер Снэш</t>
  </si>
  <si>
    <t>Серебренникова Маша</t>
  </si>
  <si>
    <t>жест. ф/т Тим</t>
  </si>
  <si>
    <t>Митрошина Анна</t>
  </si>
  <si>
    <t>метис Банзай</t>
  </si>
  <si>
    <t>б/к Виртуоз</t>
  </si>
  <si>
    <t>Анисимова Саша</t>
  </si>
  <si>
    <t>н/о Зольдарс</t>
  </si>
  <si>
    <t>снят</t>
  </si>
  <si>
    <t>-</t>
  </si>
  <si>
    <t>Банщикова Саша</t>
  </si>
  <si>
    <t>Карпушин Саша</t>
  </si>
  <si>
    <t>Шестакова Галина</t>
  </si>
  <si>
    <t>б/к Юбервелтиген</t>
  </si>
  <si>
    <t>гл.ф/т Бэби</t>
  </si>
  <si>
    <t>б/к Гленда</t>
  </si>
  <si>
    <t>кбт Тутти Фрутти</t>
  </si>
  <si>
    <t>Касяков Антон</t>
  </si>
  <si>
    <t>Серебрянникова  Маша</t>
  </si>
  <si>
    <t>метис Риск</t>
  </si>
  <si>
    <t>гл.ф/т Джонсон</t>
  </si>
  <si>
    <t>жест.ф/т Тим</t>
  </si>
  <si>
    <t>рпудель Рэм</t>
  </si>
  <si>
    <t>метис Джем</t>
  </si>
  <si>
    <t>кбт Патрик</t>
  </si>
  <si>
    <t>гл.ф/т Гиви</t>
  </si>
  <si>
    <t>с/т Снэш</t>
  </si>
  <si>
    <t>н/я</t>
  </si>
  <si>
    <t xml:space="preserve"> </t>
  </si>
  <si>
    <t>ПРОТОКОЛ</t>
  </si>
  <si>
    <t>гл.судья - Белая А.В.</t>
  </si>
  <si>
    <t>судья - Косяков А.П.</t>
  </si>
  <si>
    <t>секретарь - Банщикова А.А.</t>
  </si>
  <si>
    <t xml:space="preserve"> СОРЕВНОВАНИЙ ПО АДЖИЛИТИ</t>
  </si>
  <si>
    <t>"Кубок Пермского Края"</t>
  </si>
  <si>
    <t>судья - Карпушина Н.А.</t>
  </si>
  <si>
    <t>гл.секретарь - Кудрина А.С.</t>
  </si>
  <si>
    <t>Место проведения: г. Пермь, СДП "ДКЖ"</t>
  </si>
  <si>
    <t>Дата проведения: 26 октября 2008 г.</t>
  </si>
  <si>
    <t>Кол-во участников:  82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</si>
</sst>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#,##0.0"/>
    <numFmt numFmtId="174" formatCode="#,##0.000"/>
    <numFmt numFmtId="175" formatCode="[$€-2]\ ###,000_);[Red]\([$€-2]\ ###,000\)"/>
    <numFmt numFmtId="176" formatCode="[$-FC19]d\ mmmm\ yyyy\ &quot;г.&quot;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orhok"/>
      <family val="2"/>
    </font>
    <font>
      <b/>
      <sz val="10"/>
      <name val="BernhardMod BT"/>
      <family val="1"/>
    </font>
    <font>
      <sz val="10"/>
      <name val="BernhardMod BT"/>
      <family val="1"/>
    </font>
    <font>
      <b/>
      <sz val="8"/>
      <name val="BernhardMod BT"/>
      <family val="1"/>
    </font>
    <font>
      <sz val="8"/>
      <name val="BernhardMod BT"/>
      <family val="1"/>
    </font>
    <font>
      <sz val="9"/>
      <name val="Arial Cyr"/>
      <family val="0"/>
    </font>
    <font>
      <sz val="9"/>
      <name val="BernhardMod BT"/>
      <family val="1"/>
    </font>
    <font>
      <b/>
      <sz val="18"/>
      <name val="Torhok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169" fontId="6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6" fillId="0" borderId="15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right"/>
    </xf>
    <xf numFmtId="0" fontId="5" fillId="2" borderId="17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6" fillId="0" borderId="20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>
      <alignment horizontal="right"/>
    </xf>
    <xf numFmtId="0" fontId="6" fillId="0" borderId="25" xfId="0" applyNumberFormat="1" applyFont="1" applyFill="1" applyBorder="1" applyAlignment="1">
      <alignment horizontal="right"/>
    </xf>
    <xf numFmtId="0" fontId="6" fillId="0" borderId="26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horizontal="right"/>
    </xf>
    <xf numFmtId="0" fontId="6" fillId="0" borderId="21" xfId="0" applyNumberFormat="1" applyFont="1" applyFill="1" applyBorder="1" applyAlignment="1">
      <alignment horizontal="right"/>
    </xf>
    <xf numFmtId="0" fontId="6" fillId="0" borderId="27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right"/>
    </xf>
    <xf numFmtId="0" fontId="6" fillId="0" borderId="26" xfId="0" applyNumberFormat="1" applyFont="1" applyBorder="1" applyAlignment="1">
      <alignment horizontal="right"/>
    </xf>
    <xf numFmtId="0" fontId="5" fillId="2" borderId="21" xfId="0" applyNumberFormat="1" applyFont="1" applyFill="1" applyBorder="1" applyAlignment="1">
      <alignment horizontal="center"/>
    </xf>
    <xf numFmtId="0" fontId="6" fillId="2" borderId="21" xfId="0" applyNumberFormat="1" applyFont="1" applyFill="1" applyBorder="1" applyAlignment="1">
      <alignment horizontal="center"/>
    </xf>
    <xf numFmtId="0" fontId="6" fillId="0" borderId="27" xfId="0" applyNumberFormat="1" applyFont="1" applyBorder="1" applyAlignment="1">
      <alignment horizontal="right"/>
    </xf>
    <xf numFmtId="169" fontId="6" fillId="0" borderId="24" xfId="0" applyNumberFormat="1" applyFont="1" applyBorder="1" applyAlignment="1">
      <alignment horizontal="right"/>
    </xf>
    <xf numFmtId="0" fontId="6" fillId="2" borderId="2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23" xfId="0" applyNumberFormat="1" applyFont="1" applyBorder="1" applyAlignment="1">
      <alignment horizontal="right"/>
    </xf>
    <xf numFmtId="0" fontId="6" fillId="0" borderId="24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2" borderId="21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2" borderId="28" xfId="0" applyNumberFormat="1" applyFont="1" applyFill="1" applyBorder="1" applyAlignment="1">
      <alignment horizontal="center"/>
    </xf>
    <xf numFmtId="0" fontId="6" fillId="0" borderId="29" xfId="0" applyNumberFormat="1" applyFont="1" applyBorder="1" applyAlignment="1">
      <alignment/>
    </xf>
    <xf numFmtId="0" fontId="6" fillId="0" borderId="30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0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horizontal="right"/>
    </xf>
    <xf numFmtId="0" fontId="6" fillId="0" borderId="8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4" xfId="0" applyNumberFormat="1" applyFont="1" applyFill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right"/>
    </xf>
    <xf numFmtId="0" fontId="6" fillId="0" borderId="35" xfId="0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right"/>
    </xf>
    <xf numFmtId="0" fontId="6" fillId="0" borderId="34" xfId="0" applyNumberFormat="1" applyFont="1" applyFill="1" applyBorder="1" applyAlignment="1">
      <alignment horizontal="right"/>
    </xf>
    <xf numFmtId="0" fontId="6" fillId="0" borderId="33" xfId="0" applyNumberFormat="1" applyFont="1" applyFill="1" applyBorder="1" applyAlignment="1">
      <alignment horizontal="right"/>
    </xf>
    <xf numFmtId="0" fontId="6" fillId="2" borderId="33" xfId="0" applyNumberFormat="1" applyFont="1" applyFill="1" applyBorder="1" applyAlignment="1">
      <alignment horizontal="center"/>
    </xf>
    <xf numFmtId="0" fontId="0" fillId="0" borderId="36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2" borderId="33" xfId="0" applyNumberFormat="1" applyFill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0" fontId="6" fillId="0" borderId="39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/>
    </xf>
    <xf numFmtId="0" fontId="6" fillId="0" borderId="40" xfId="0" applyNumberFormat="1" applyFont="1" applyBorder="1" applyAlignment="1">
      <alignment horizontal="right"/>
    </xf>
    <xf numFmtId="169" fontId="6" fillId="0" borderId="24" xfId="0" applyNumberFormat="1" applyFont="1" applyFill="1" applyBorder="1" applyAlignment="1">
      <alignment horizontal="right"/>
    </xf>
    <xf numFmtId="0" fontId="6" fillId="0" borderId="27" xfId="0" applyNumberFormat="1" applyFont="1" applyFill="1" applyBorder="1" applyAlignment="1">
      <alignment horizontal="right"/>
    </xf>
    <xf numFmtId="0" fontId="6" fillId="0" borderId="20" xfId="0" applyNumberFormat="1" applyFont="1" applyFill="1" applyBorder="1" applyAlignment="1">
      <alignment horizontal="right"/>
    </xf>
    <xf numFmtId="0" fontId="6" fillId="0" borderId="25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6" fillId="0" borderId="41" xfId="0" applyFont="1" applyFill="1" applyBorder="1" applyAlignment="1">
      <alignment/>
    </xf>
    <xf numFmtId="0" fontId="10" fillId="0" borderId="28" xfId="0" applyFont="1" applyBorder="1" applyAlignment="1">
      <alignment/>
    </xf>
    <xf numFmtId="0" fontId="6" fillId="0" borderId="29" xfId="0" applyNumberFormat="1" applyFont="1" applyBorder="1" applyAlignment="1">
      <alignment horizontal="right"/>
    </xf>
    <xf numFmtId="0" fontId="6" fillId="0" borderId="30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/>
    </xf>
    <xf numFmtId="0" fontId="6" fillId="0" borderId="4" xfId="0" applyNumberFormat="1" applyFont="1" applyBorder="1" applyAlignment="1">
      <alignment horizontal="right"/>
    </xf>
    <xf numFmtId="0" fontId="6" fillId="0" borderId="36" xfId="0" applyNumberFormat="1" applyFont="1" applyBorder="1" applyAlignment="1">
      <alignment horizontal="right"/>
    </xf>
    <xf numFmtId="0" fontId="6" fillId="0" borderId="42" xfId="0" applyNumberFormat="1" applyFont="1" applyFill="1" applyBorder="1" applyAlignment="1">
      <alignment horizontal="right"/>
    </xf>
    <xf numFmtId="0" fontId="6" fillId="2" borderId="33" xfId="0" applyNumberFormat="1" applyFont="1" applyFill="1" applyBorder="1" applyAlignment="1">
      <alignment/>
    </xf>
    <xf numFmtId="0" fontId="7" fillId="0" borderId="43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/>
    </xf>
    <xf numFmtId="0" fontId="6" fillId="0" borderId="39" xfId="0" applyNumberFormat="1" applyFont="1" applyBorder="1" applyAlignment="1">
      <alignment horizontal="right"/>
    </xf>
    <xf numFmtId="0" fontId="6" fillId="0" borderId="44" xfId="0" applyNumberFormat="1" applyFont="1" applyBorder="1" applyAlignment="1">
      <alignment horizontal="right"/>
    </xf>
    <xf numFmtId="0" fontId="6" fillId="0" borderId="4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169" fontId="6" fillId="0" borderId="2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right"/>
    </xf>
    <xf numFmtId="169" fontId="6" fillId="0" borderId="2" xfId="0" applyNumberFormat="1" applyFont="1" applyBorder="1" applyAlignment="1">
      <alignment horizontal="right"/>
    </xf>
    <xf numFmtId="0" fontId="6" fillId="0" borderId="42" xfId="0" applyFont="1" applyBorder="1" applyAlignment="1">
      <alignment/>
    </xf>
    <xf numFmtId="0" fontId="6" fillId="0" borderId="36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6" fillId="0" borderId="35" xfId="0" applyNumberFormat="1" applyFont="1" applyBorder="1" applyAlignment="1">
      <alignment/>
    </xf>
    <xf numFmtId="0" fontId="6" fillId="0" borderId="42" xfId="0" applyNumberFormat="1" applyFont="1" applyBorder="1" applyAlignment="1">
      <alignment/>
    </xf>
    <xf numFmtId="0" fontId="6" fillId="0" borderId="33" xfId="0" applyNumberFormat="1" applyFon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right"/>
    </xf>
    <xf numFmtId="0" fontId="6" fillId="0" borderId="47" xfId="0" applyFont="1" applyBorder="1" applyAlignment="1">
      <alignment/>
    </xf>
    <xf numFmtId="4" fontId="12" fillId="0" borderId="48" xfId="0" applyNumberFormat="1" applyFont="1" applyBorder="1" applyAlignment="1">
      <alignment horizontal="center" vertical="center" wrapText="1"/>
    </xf>
    <xf numFmtId="1" fontId="12" fillId="0" borderId="49" xfId="0" applyNumberFormat="1" applyFont="1" applyBorder="1" applyAlignment="1">
      <alignment horizontal="center" vertical="center" wrapText="1" readingOrder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1" fontId="12" fillId="0" borderId="51" xfId="0" applyNumberFormat="1" applyFont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0" fontId="6" fillId="0" borderId="2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/>
    </xf>
    <xf numFmtId="0" fontId="6" fillId="0" borderId="26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52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/>
    </xf>
    <xf numFmtId="0" fontId="6" fillId="0" borderId="53" xfId="0" applyNumberFormat="1" applyFont="1" applyFill="1" applyBorder="1" applyAlignment="1">
      <alignment/>
    </xf>
    <xf numFmtId="0" fontId="6" fillId="0" borderId="52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right"/>
    </xf>
    <xf numFmtId="0" fontId="6" fillId="0" borderId="53" xfId="0" applyNumberFormat="1" applyFont="1" applyFill="1" applyBorder="1" applyAlignment="1">
      <alignment horizontal="right"/>
    </xf>
    <xf numFmtId="0" fontId="6" fillId="0" borderId="33" xfId="0" applyFont="1" applyFill="1" applyBorder="1" applyAlignment="1">
      <alignment/>
    </xf>
    <xf numFmtId="0" fontId="6" fillId="0" borderId="54" xfId="0" applyNumberFormat="1" applyFont="1" applyFill="1" applyBorder="1" applyAlignment="1">
      <alignment/>
    </xf>
    <xf numFmtId="0" fontId="6" fillId="0" borderId="30" xfId="0" applyNumberFormat="1" applyFont="1" applyFill="1" applyBorder="1" applyAlignment="1">
      <alignment/>
    </xf>
    <xf numFmtId="0" fontId="6" fillId="0" borderId="55" xfId="0" applyNumberFormat="1" applyFont="1" applyFill="1" applyBorder="1" applyAlignment="1">
      <alignment/>
    </xf>
    <xf numFmtId="0" fontId="6" fillId="0" borderId="54" xfId="0" applyNumberFormat="1" applyFont="1" applyFill="1" applyBorder="1" applyAlignment="1">
      <alignment horizontal="right"/>
    </xf>
    <xf numFmtId="0" fontId="6" fillId="0" borderId="30" xfId="0" applyNumberFormat="1" applyFont="1" applyFill="1" applyBorder="1" applyAlignment="1">
      <alignment horizontal="right"/>
    </xf>
    <xf numFmtId="0" fontId="6" fillId="0" borderId="55" xfId="0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3" fillId="0" borderId="12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169" fontId="6" fillId="0" borderId="5" xfId="0" applyNumberFormat="1" applyFont="1" applyFill="1" applyBorder="1" applyAlignment="1">
      <alignment horizontal="right"/>
    </xf>
    <xf numFmtId="169" fontId="6" fillId="0" borderId="19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/>
    </xf>
    <xf numFmtId="0" fontId="13" fillId="0" borderId="17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169" fontId="6" fillId="0" borderId="2" xfId="0" applyNumberFormat="1" applyFont="1" applyFill="1" applyBorder="1" applyAlignment="1">
      <alignment horizontal="right"/>
    </xf>
    <xf numFmtId="0" fontId="13" fillId="0" borderId="33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4" fontId="13" fillId="0" borderId="12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9" fontId="6" fillId="0" borderId="30" xfId="0" applyNumberFormat="1" applyFont="1" applyFill="1" applyBorder="1" applyAlignment="1">
      <alignment horizontal="right"/>
    </xf>
    <xf numFmtId="0" fontId="6" fillId="0" borderId="56" xfId="0" applyNumberFormat="1" applyFont="1" applyFill="1" applyBorder="1" applyAlignment="1">
      <alignment horizontal="right"/>
    </xf>
    <xf numFmtId="0" fontId="6" fillId="0" borderId="29" xfId="0" applyNumberFormat="1" applyFont="1" applyFill="1" applyBorder="1" applyAlignment="1">
      <alignment horizontal="right"/>
    </xf>
    <xf numFmtId="0" fontId="6" fillId="0" borderId="54" xfId="0" applyNumberFormat="1" applyFont="1" applyBorder="1" applyAlignment="1">
      <alignment horizontal="right"/>
    </xf>
    <xf numFmtId="0" fontId="13" fillId="0" borderId="42" xfId="0" applyFont="1" applyFill="1" applyBorder="1" applyAlignment="1">
      <alignment/>
    </xf>
    <xf numFmtId="1" fontId="6" fillId="0" borderId="24" xfId="0" applyNumberFormat="1" applyFont="1" applyFill="1" applyBorder="1" applyAlignment="1">
      <alignment horizontal="right"/>
    </xf>
    <xf numFmtId="0" fontId="6" fillId="2" borderId="13" xfId="0" applyNumberFormat="1" applyFont="1" applyFill="1" applyBorder="1" applyAlignment="1">
      <alignment horizontal="center"/>
    </xf>
    <xf numFmtId="1" fontId="6" fillId="0" borderId="19" xfId="0" applyNumberFormat="1" applyFont="1" applyBorder="1" applyAlignment="1">
      <alignment horizontal="right"/>
    </xf>
    <xf numFmtId="169" fontId="6" fillId="0" borderId="2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1" fontId="6" fillId="0" borderId="3" xfId="0" applyNumberFormat="1" applyFont="1" applyBorder="1" applyAlignment="1">
      <alignment horizontal="right"/>
    </xf>
    <xf numFmtId="169" fontId="6" fillId="0" borderId="24" xfId="0" applyNumberFormat="1" applyFont="1" applyBorder="1" applyAlignment="1">
      <alignment/>
    </xf>
    <xf numFmtId="169" fontId="6" fillId="0" borderId="24" xfId="0" applyNumberFormat="1" applyFont="1" applyFill="1" applyBorder="1" applyAlignment="1">
      <alignment horizontal="center"/>
    </xf>
    <xf numFmtId="169" fontId="6" fillId="0" borderId="30" xfId="0" applyNumberFormat="1" applyFont="1" applyFill="1" applyBorder="1" applyAlignment="1">
      <alignment horizontal="center"/>
    </xf>
    <xf numFmtId="169" fontId="6" fillId="0" borderId="3" xfId="0" applyNumberFormat="1" applyFont="1" applyFill="1" applyBorder="1" applyAlignment="1">
      <alignment horizontal="right"/>
    </xf>
    <xf numFmtId="1" fontId="6" fillId="0" borderId="26" xfId="0" applyNumberFormat="1" applyFont="1" applyFill="1" applyBorder="1" applyAlignment="1">
      <alignment horizontal="right"/>
    </xf>
    <xf numFmtId="169" fontId="6" fillId="0" borderId="26" xfId="0" applyNumberFormat="1" applyFont="1" applyFill="1" applyBorder="1" applyAlignment="1">
      <alignment horizontal="right"/>
    </xf>
    <xf numFmtId="169" fontId="6" fillId="0" borderId="12" xfId="0" applyNumberFormat="1" applyFont="1" applyBorder="1" applyAlignment="1">
      <alignment/>
    </xf>
    <xf numFmtId="1" fontId="6" fillId="0" borderId="20" xfId="0" applyNumberFormat="1" applyFont="1" applyFill="1" applyBorder="1" applyAlignment="1">
      <alignment horizontal="right"/>
    </xf>
    <xf numFmtId="169" fontId="6" fillId="0" borderId="17" xfId="0" applyNumberFormat="1" applyFont="1" applyBorder="1" applyAlignment="1">
      <alignment/>
    </xf>
    <xf numFmtId="169" fontId="6" fillId="0" borderId="21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1" fontId="6" fillId="0" borderId="2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69" fontId="6" fillId="0" borderId="20" xfId="0" applyNumberFormat="1" applyFont="1" applyFill="1" applyBorder="1" applyAlignment="1">
      <alignment horizontal="right"/>
    </xf>
    <xf numFmtId="169" fontId="6" fillId="0" borderId="25" xfId="0" applyNumberFormat="1" applyFont="1" applyBorder="1" applyAlignment="1">
      <alignment horizontal="right"/>
    </xf>
    <xf numFmtId="169" fontId="6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10" fillId="0" borderId="21" xfId="0" applyFont="1" applyFill="1" applyBorder="1" applyAlignment="1">
      <alignment/>
    </xf>
    <xf numFmtId="0" fontId="6" fillId="0" borderId="2" xfId="0" applyNumberFormat="1" applyFont="1" applyBorder="1" applyAlignment="1">
      <alignment/>
    </xf>
    <xf numFmtId="0" fontId="6" fillId="0" borderId="24" xfId="0" applyNumberFormat="1" applyFont="1" applyFill="1" applyBorder="1" applyAlignment="1">
      <alignment/>
    </xf>
    <xf numFmtId="169" fontId="6" fillId="0" borderId="30" xfId="0" applyNumberFormat="1" applyFont="1" applyFill="1" applyBorder="1" applyAlignment="1">
      <alignment/>
    </xf>
    <xf numFmtId="169" fontId="6" fillId="0" borderId="19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right"/>
    </xf>
    <xf numFmtId="169" fontId="6" fillId="0" borderId="53" xfId="0" applyNumberFormat="1" applyFont="1" applyFill="1" applyBorder="1" applyAlignment="1">
      <alignment horizontal="right"/>
    </xf>
    <xf numFmtId="1" fontId="6" fillId="0" borderId="53" xfId="0" applyNumberFormat="1" applyFont="1" applyFill="1" applyBorder="1" applyAlignment="1">
      <alignment horizontal="right"/>
    </xf>
    <xf numFmtId="169" fontId="6" fillId="0" borderId="56" xfId="0" applyNumberFormat="1" applyFont="1" applyFill="1" applyBorder="1" applyAlignment="1">
      <alignment horizontal="right"/>
    </xf>
    <xf numFmtId="0" fontId="13" fillId="0" borderId="4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2" borderId="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5" fillId="0" borderId="60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64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23" sqref="A23"/>
    </sheetView>
  </sheetViews>
  <sheetFormatPr defaultColWidth="9.00390625" defaultRowHeight="12.75"/>
  <sheetData>
    <row r="1" spans="1:14" ht="12.7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12.7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2.75">
      <c r="A4" s="226"/>
      <c r="B4" s="226" t="s">
        <v>203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14" ht="26.25">
      <c r="A5" s="232" t="s">
        <v>204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4" ht="26.25">
      <c r="A6" s="232" t="s">
        <v>208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</row>
    <row r="7" spans="1:14" ht="26.25">
      <c r="A7" s="232" t="s">
        <v>209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1:14" s="228" customFormat="1" ht="18.75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</row>
    <row r="9" spans="1:14" s="228" customFormat="1" ht="18.7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</row>
    <row r="10" spans="1:14" s="228" customFormat="1" ht="18.75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</row>
    <row r="11" spans="1:14" ht="15.75">
      <c r="A11" s="231" t="s">
        <v>205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</row>
    <row r="12" spans="1:14" ht="15.75">
      <c r="A12" s="231" t="s">
        <v>210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</row>
    <row r="13" spans="1:14" ht="15.75">
      <c r="A13" s="231" t="s">
        <v>206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</row>
    <row r="14" spans="1:14" ht="15.75">
      <c r="A14" s="231" t="s">
        <v>211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</row>
    <row r="15" spans="1:14" ht="15.75">
      <c r="A15" s="231" t="s">
        <v>207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</row>
    <row r="16" spans="1:14" ht="15.75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</row>
    <row r="17" spans="1:14" ht="12.75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</row>
    <row r="18" spans="1:14" ht="15.75">
      <c r="A18" s="231" t="s">
        <v>212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</row>
    <row r="19" spans="1:14" ht="15.75">
      <c r="A19" s="231" t="s">
        <v>213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</row>
    <row r="20" spans="1:14" ht="15.7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</row>
    <row r="21" spans="1:14" ht="12.75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</row>
    <row r="22" spans="1:14" ht="15.75">
      <c r="A22" s="231" t="s">
        <v>214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</row>
    <row r="23" spans="1:14" ht="12.75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</row>
    <row r="24" spans="1:14" ht="12.75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</row>
    <row r="25" spans="1:14" ht="12.75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</row>
  </sheetData>
  <mergeCells count="11">
    <mergeCell ref="A15:N15"/>
    <mergeCell ref="A22:N22"/>
    <mergeCell ref="A19:N19"/>
    <mergeCell ref="A18:N18"/>
    <mergeCell ref="A14:N14"/>
    <mergeCell ref="A13:N13"/>
    <mergeCell ref="A5:N5"/>
    <mergeCell ref="A6:N6"/>
    <mergeCell ref="A7:N7"/>
    <mergeCell ref="A11:N11"/>
    <mergeCell ref="A12:N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workbookViewId="0" topLeftCell="A1">
      <selection activeCell="O11" sqref="O11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15.75390625" style="0" customWidth="1"/>
    <col min="4" max="11" width="7.75390625" style="0" customWidth="1"/>
    <col min="12" max="12" width="8.75390625" style="0" customWidth="1"/>
    <col min="13" max="18" width="7.75390625" style="0" customWidth="1"/>
    <col min="19" max="19" width="6.75390625" style="0" customWidth="1"/>
  </cols>
  <sheetData>
    <row r="1" spans="1:19" ht="18">
      <c r="A1" s="235" t="s">
        <v>44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41" t="s">
        <v>0</v>
      </c>
      <c r="M1" s="241"/>
      <c r="N1" s="241"/>
      <c r="O1" s="2"/>
      <c r="P1" s="2"/>
      <c r="Q1" s="241" t="s">
        <v>1</v>
      </c>
      <c r="R1" s="241"/>
      <c r="S1" s="241"/>
    </row>
    <row r="2" ht="13.5" thickBot="1"/>
    <row r="3" spans="1:19" ht="12.75">
      <c r="A3" s="246" t="s">
        <v>2</v>
      </c>
      <c r="B3" s="246"/>
      <c r="C3" s="3"/>
      <c r="D3" s="4" t="s">
        <v>3</v>
      </c>
      <c r="E3" s="5">
        <v>128</v>
      </c>
      <c r="F3" s="6" t="s">
        <v>4</v>
      </c>
      <c r="G3" s="7">
        <v>34</v>
      </c>
      <c r="H3" s="4" t="s">
        <v>3</v>
      </c>
      <c r="I3" s="5">
        <v>140</v>
      </c>
      <c r="J3" s="6" t="s">
        <v>4</v>
      </c>
      <c r="K3" s="7">
        <v>40</v>
      </c>
      <c r="L3" s="3"/>
      <c r="M3" s="3"/>
      <c r="N3" s="3"/>
      <c r="O3" s="4" t="s">
        <v>3</v>
      </c>
      <c r="P3" s="5">
        <v>150</v>
      </c>
      <c r="Q3" s="6" t="s">
        <v>4</v>
      </c>
      <c r="R3" s="8">
        <v>41</v>
      </c>
      <c r="S3" s="3"/>
    </row>
    <row r="4" spans="1:19" ht="13.5" thickBot="1">
      <c r="A4" s="3"/>
      <c r="B4" s="3"/>
      <c r="C4" s="3"/>
      <c r="D4" s="9" t="s">
        <v>5</v>
      </c>
      <c r="E4" s="10">
        <v>3.8</v>
      </c>
      <c r="F4" s="11" t="s">
        <v>6</v>
      </c>
      <c r="G4" s="12">
        <v>51</v>
      </c>
      <c r="H4" s="9" t="s">
        <v>5</v>
      </c>
      <c r="I4" s="13">
        <v>3.5</v>
      </c>
      <c r="J4" s="11" t="s">
        <v>6</v>
      </c>
      <c r="K4" s="12">
        <v>60</v>
      </c>
      <c r="L4" s="3"/>
      <c r="M4" s="3"/>
      <c r="N4" s="3"/>
      <c r="O4" s="9" t="s">
        <v>5</v>
      </c>
      <c r="P4" s="10">
        <v>3.7</v>
      </c>
      <c r="Q4" s="11" t="s">
        <v>6</v>
      </c>
      <c r="R4" s="14">
        <v>62</v>
      </c>
      <c r="S4" s="3"/>
    </row>
    <row r="5" spans="1:19" ht="13.5" thickBot="1">
      <c r="A5" s="15" t="s">
        <v>7</v>
      </c>
      <c r="B5" s="238" t="s">
        <v>8</v>
      </c>
      <c r="C5" s="230" t="s">
        <v>9</v>
      </c>
      <c r="D5" s="233" t="s">
        <v>10</v>
      </c>
      <c r="E5" s="234"/>
      <c r="F5" s="234"/>
      <c r="G5" s="234"/>
      <c r="H5" s="233" t="s">
        <v>11</v>
      </c>
      <c r="I5" s="234"/>
      <c r="J5" s="234"/>
      <c r="K5" s="234"/>
      <c r="L5" s="243" t="s">
        <v>12</v>
      </c>
      <c r="M5" s="230" t="s">
        <v>13</v>
      </c>
      <c r="N5" s="236" t="s">
        <v>14</v>
      </c>
      <c r="O5" s="234" t="s">
        <v>11</v>
      </c>
      <c r="P5" s="234"/>
      <c r="Q5" s="234"/>
      <c r="R5" s="242"/>
      <c r="S5" s="236" t="s">
        <v>14</v>
      </c>
    </row>
    <row r="6" spans="1:36" ht="34.5" thickBot="1">
      <c r="A6" s="16" t="s">
        <v>15</v>
      </c>
      <c r="B6" s="239"/>
      <c r="C6" s="240"/>
      <c r="D6" s="17" t="s">
        <v>16</v>
      </c>
      <c r="E6" s="18" t="s">
        <v>17</v>
      </c>
      <c r="F6" s="19" t="s">
        <v>18</v>
      </c>
      <c r="G6" s="18" t="s">
        <v>19</v>
      </c>
      <c r="H6" s="18" t="s">
        <v>16</v>
      </c>
      <c r="I6" s="20" t="s">
        <v>17</v>
      </c>
      <c r="J6" s="18" t="s">
        <v>18</v>
      </c>
      <c r="K6" s="20" t="s">
        <v>19</v>
      </c>
      <c r="L6" s="244"/>
      <c r="M6" s="245"/>
      <c r="N6" s="237"/>
      <c r="O6" s="19" t="s">
        <v>16</v>
      </c>
      <c r="P6" s="18" t="s">
        <v>17</v>
      </c>
      <c r="Q6" s="21" t="s">
        <v>18</v>
      </c>
      <c r="R6" s="18" t="s">
        <v>19</v>
      </c>
      <c r="S6" s="237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19" ht="18" customHeight="1">
      <c r="A7" s="23">
        <v>11</v>
      </c>
      <c r="B7" s="24" t="s">
        <v>40</v>
      </c>
      <c r="C7" s="25" t="s">
        <v>41</v>
      </c>
      <c r="D7" s="26">
        <v>10</v>
      </c>
      <c r="E7" s="27">
        <v>30.4</v>
      </c>
      <c r="F7" s="27">
        <v>0</v>
      </c>
      <c r="G7" s="28">
        <f aca="true" t="shared" si="0" ref="G7:G14">F7+D7</f>
        <v>10</v>
      </c>
      <c r="H7" s="113">
        <v>0</v>
      </c>
      <c r="I7" s="125">
        <v>31.6</v>
      </c>
      <c r="J7" s="27">
        <v>0</v>
      </c>
      <c r="K7" s="29">
        <f aca="true" t="shared" si="1" ref="K7:K21">J7+H7</f>
        <v>0</v>
      </c>
      <c r="L7" s="30">
        <f aca="true" t="shared" si="2" ref="L7:L28">K7+G7</f>
        <v>10</v>
      </c>
      <c r="M7" s="31">
        <f aca="true" t="shared" si="3" ref="M7:M14">I7+E7</f>
        <v>62</v>
      </c>
      <c r="N7" s="32">
        <v>3</v>
      </c>
      <c r="O7" s="33">
        <v>0</v>
      </c>
      <c r="P7" s="196">
        <v>39.4</v>
      </c>
      <c r="Q7" s="195">
        <v>0</v>
      </c>
      <c r="R7" s="198">
        <f>Q7+O7</f>
        <v>0</v>
      </c>
      <c r="S7" s="49">
        <v>1</v>
      </c>
    </row>
    <row r="8" spans="1:19" ht="18" customHeight="1">
      <c r="A8" s="36">
        <v>6</v>
      </c>
      <c r="B8" s="37" t="s">
        <v>149</v>
      </c>
      <c r="C8" s="38" t="s">
        <v>156</v>
      </c>
      <c r="D8" s="56">
        <v>5</v>
      </c>
      <c r="E8" s="46">
        <v>34.9</v>
      </c>
      <c r="F8" s="40">
        <f>E8-34</f>
        <v>0.8999999999999986</v>
      </c>
      <c r="G8" s="41">
        <f t="shared" si="0"/>
        <v>5.899999999999999</v>
      </c>
      <c r="H8" s="56">
        <v>10</v>
      </c>
      <c r="I8" s="47">
        <v>37.3</v>
      </c>
      <c r="J8" s="40">
        <v>0</v>
      </c>
      <c r="K8" s="42">
        <f t="shared" si="1"/>
        <v>10</v>
      </c>
      <c r="L8" s="43">
        <f t="shared" si="2"/>
        <v>15.899999999999999</v>
      </c>
      <c r="M8" s="44">
        <f t="shared" si="3"/>
        <v>72.19999999999999</v>
      </c>
      <c r="N8" s="194">
        <v>5</v>
      </c>
      <c r="O8" s="51">
        <v>5</v>
      </c>
      <c r="P8" s="197">
        <v>40.9</v>
      </c>
      <c r="Q8" s="47">
        <v>0</v>
      </c>
      <c r="R8" s="48">
        <f>Q8+O8</f>
        <v>5</v>
      </c>
      <c r="S8" s="49">
        <v>2</v>
      </c>
    </row>
    <row r="9" spans="1:19" ht="18" customHeight="1">
      <c r="A9" s="36">
        <v>20</v>
      </c>
      <c r="B9" s="37" t="s">
        <v>20</v>
      </c>
      <c r="C9" s="38" t="s">
        <v>182</v>
      </c>
      <c r="D9" s="39">
        <v>0</v>
      </c>
      <c r="E9" s="40">
        <v>46.7</v>
      </c>
      <c r="F9" s="40">
        <f>E9-34</f>
        <v>12.700000000000003</v>
      </c>
      <c r="G9" s="41">
        <f t="shared" si="0"/>
        <v>12.700000000000003</v>
      </c>
      <c r="H9" s="56">
        <v>5</v>
      </c>
      <c r="I9" s="40">
        <v>50.7</v>
      </c>
      <c r="J9" s="40">
        <f>I9-40</f>
        <v>10.700000000000003</v>
      </c>
      <c r="K9" s="42">
        <f t="shared" si="1"/>
        <v>15.700000000000003</v>
      </c>
      <c r="L9" s="43">
        <f t="shared" si="2"/>
        <v>28.400000000000006</v>
      </c>
      <c r="M9" s="44">
        <f t="shared" si="3"/>
        <v>97.4</v>
      </c>
      <c r="N9" s="194">
        <v>7</v>
      </c>
      <c r="O9" s="51">
        <v>0</v>
      </c>
      <c r="P9" s="197">
        <v>54.4</v>
      </c>
      <c r="Q9" s="47">
        <f>P9-41</f>
        <v>13.399999999999999</v>
      </c>
      <c r="R9" s="48">
        <f>Q9+O9</f>
        <v>13.399999999999999</v>
      </c>
      <c r="S9" s="49">
        <v>3</v>
      </c>
    </row>
    <row r="10" spans="1:19" ht="18" customHeight="1">
      <c r="A10" s="36">
        <v>5</v>
      </c>
      <c r="B10" s="37" t="s">
        <v>160</v>
      </c>
      <c r="C10" s="38" t="s">
        <v>158</v>
      </c>
      <c r="D10" s="39">
        <v>0</v>
      </c>
      <c r="E10" s="40">
        <v>37.9</v>
      </c>
      <c r="F10" s="40">
        <f>E10-34</f>
        <v>3.8999999999999986</v>
      </c>
      <c r="G10" s="41">
        <f t="shared" si="0"/>
        <v>3.8999999999999986</v>
      </c>
      <c r="H10" s="39">
        <v>10</v>
      </c>
      <c r="I10" s="40">
        <v>41.3</v>
      </c>
      <c r="J10" s="40">
        <f>I10-40</f>
        <v>1.2999999999999972</v>
      </c>
      <c r="K10" s="42">
        <f t="shared" si="1"/>
        <v>11.299999999999997</v>
      </c>
      <c r="L10" s="43">
        <f t="shared" si="2"/>
        <v>15.199999999999996</v>
      </c>
      <c r="M10" s="44">
        <f t="shared" si="3"/>
        <v>79.19999999999999</v>
      </c>
      <c r="N10" s="53">
        <v>4</v>
      </c>
      <c r="O10" s="51">
        <v>10</v>
      </c>
      <c r="P10" s="197">
        <v>53.1</v>
      </c>
      <c r="Q10" s="47">
        <f>P10-41</f>
        <v>12.100000000000001</v>
      </c>
      <c r="R10" s="48">
        <f>Q10+O10</f>
        <v>22.1</v>
      </c>
      <c r="S10" s="50">
        <v>4</v>
      </c>
    </row>
    <row r="11" spans="1:20" ht="18" customHeight="1">
      <c r="A11" s="36">
        <v>12</v>
      </c>
      <c r="B11" s="37" t="s">
        <v>54</v>
      </c>
      <c r="C11" s="38" t="s">
        <v>55</v>
      </c>
      <c r="D11" s="39">
        <v>20</v>
      </c>
      <c r="E11" s="40">
        <v>42.8</v>
      </c>
      <c r="F11" s="40">
        <f>E11-34</f>
        <v>8.799999999999997</v>
      </c>
      <c r="G11" s="41">
        <f t="shared" si="0"/>
        <v>28.799999999999997</v>
      </c>
      <c r="H11" s="39">
        <v>5</v>
      </c>
      <c r="I11" s="96">
        <v>40</v>
      </c>
      <c r="J11" s="40">
        <v>0</v>
      </c>
      <c r="K11" s="42">
        <f t="shared" si="1"/>
        <v>5</v>
      </c>
      <c r="L11" s="43">
        <f t="shared" si="2"/>
        <v>33.8</v>
      </c>
      <c r="M11" s="44">
        <f t="shared" si="3"/>
        <v>82.8</v>
      </c>
      <c r="N11" s="53">
        <v>8</v>
      </c>
      <c r="O11" s="51">
        <v>15</v>
      </c>
      <c r="P11" s="197">
        <v>52.9</v>
      </c>
      <c r="Q11" s="47">
        <f>P11-41</f>
        <v>11.899999999999999</v>
      </c>
      <c r="R11" s="48">
        <f>Q11+O11</f>
        <v>26.9</v>
      </c>
      <c r="S11" s="50">
        <v>5</v>
      </c>
      <c r="T11" s="54"/>
    </row>
    <row r="12" spans="1:19" ht="18" customHeight="1">
      <c r="A12" s="36">
        <v>1</v>
      </c>
      <c r="B12" s="37" t="s">
        <v>116</v>
      </c>
      <c r="C12" s="38" t="s">
        <v>139</v>
      </c>
      <c r="D12" s="39">
        <v>0</v>
      </c>
      <c r="E12" s="40">
        <v>28.3</v>
      </c>
      <c r="F12" s="40">
        <v>0</v>
      </c>
      <c r="G12" s="41">
        <f t="shared" si="0"/>
        <v>0</v>
      </c>
      <c r="H12" s="39">
        <v>0</v>
      </c>
      <c r="I12" s="40">
        <v>29.4</v>
      </c>
      <c r="J12" s="40">
        <v>0</v>
      </c>
      <c r="K12" s="42">
        <f t="shared" si="1"/>
        <v>0</v>
      </c>
      <c r="L12" s="43">
        <f t="shared" si="2"/>
        <v>0</v>
      </c>
      <c r="M12" s="44">
        <f t="shared" si="3"/>
        <v>57.7</v>
      </c>
      <c r="N12" s="49">
        <v>1</v>
      </c>
      <c r="O12" s="51"/>
      <c r="P12" s="58" t="s">
        <v>183</v>
      </c>
      <c r="Q12" s="47"/>
      <c r="R12" s="48">
        <v>120</v>
      </c>
      <c r="S12" s="50" t="s">
        <v>184</v>
      </c>
    </row>
    <row r="13" spans="1:19" ht="18" customHeight="1">
      <c r="A13" s="36">
        <v>21</v>
      </c>
      <c r="B13" s="37" t="s">
        <v>119</v>
      </c>
      <c r="C13" s="38" t="s">
        <v>124</v>
      </c>
      <c r="D13" s="39">
        <v>0</v>
      </c>
      <c r="E13" s="40">
        <v>34.1</v>
      </c>
      <c r="F13" s="40">
        <f>E13-34</f>
        <v>0.10000000000000142</v>
      </c>
      <c r="G13" s="41">
        <f t="shared" si="0"/>
        <v>0.10000000000000142</v>
      </c>
      <c r="H13" s="56">
        <v>0</v>
      </c>
      <c r="I13" s="40">
        <v>37.2</v>
      </c>
      <c r="J13" s="40">
        <v>0</v>
      </c>
      <c r="K13" s="42">
        <f t="shared" si="1"/>
        <v>0</v>
      </c>
      <c r="L13" s="43">
        <f t="shared" si="2"/>
        <v>0.10000000000000142</v>
      </c>
      <c r="M13" s="44">
        <f t="shared" si="3"/>
        <v>71.30000000000001</v>
      </c>
      <c r="N13" s="49">
        <v>2</v>
      </c>
      <c r="O13" s="45"/>
      <c r="P13" s="58" t="s">
        <v>183</v>
      </c>
      <c r="Q13" s="47"/>
      <c r="R13" s="48">
        <v>120</v>
      </c>
      <c r="S13" s="50" t="s">
        <v>184</v>
      </c>
    </row>
    <row r="14" spans="1:19" ht="18" customHeight="1">
      <c r="A14" s="36">
        <v>16</v>
      </c>
      <c r="B14" s="37" t="s">
        <v>42</v>
      </c>
      <c r="C14" s="38" t="s">
        <v>45</v>
      </c>
      <c r="D14" s="39">
        <v>0</v>
      </c>
      <c r="E14" s="40">
        <v>43.1</v>
      </c>
      <c r="F14" s="40">
        <f>E14-34</f>
        <v>9.100000000000001</v>
      </c>
      <c r="G14" s="41">
        <f t="shared" si="0"/>
        <v>9.100000000000001</v>
      </c>
      <c r="H14" s="57">
        <v>0</v>
      </c>
      <c r="I14" s="40">
        <v>49.7</v>
      </c>
      <c r="J14" s="40">
        <f>I14-40</f>
        <v>9.700000000000003</v>
      </c>
      <c r="K14" s="42">
        <f t="shared" si="1"/>
        <v>9.700000000000003</v>
      </c>
      <c r="L14" s="43">
        <f t="shared" si="2"/>
        <v>18.800000000000004</v>
      </c>
      <c r="M14" s="44">
        <f t="shared" si="3"/>
        <v>92.80000000000001</v>
      </c>
      <c r="N14" s="53">
        <v>6</v>
      </c>
      <c r="O14" s="51"/>
      <c r="P14" s="58" t="s">
        <v>183</v>
      </c>
      <c r="Q14" s="47"/>
      <c r="R14" s="48">
        <v>120</v>
      </c>
      <c r="S14" s="50" t="s">
        <v>184</v>
      </c>
    </row>
    <row r="15" spans="1:19" ht="18" customHeight="1">
      <c r="A15" s="36">
        <v>9</v>
      </c>
      <c r="B15" s="37" t="s">
        <v>120</v>
      </c>
      <c r="C15" s="38" t="s">
        <v>148</v>
      </c>
      <c r="D15" s="39"/>
      <c r="E15" s="61" t="s">
        <v>183</v>
      </c>
      <c r="F15" s="40"/>
      <c r="G15" s="41">
        <v>100</v>
      </c>
      <c r="H15" s="57">
        <v>0</v>
      </c>
      <c r="I15" s="52">
        <v>38</v>
      </c>
      <c r="J15" s="40">
        <v>0</v>
      </c>
      <c r="K15" s="42">
        <f t="shared" si="1"/>
        <v>0</v>
      </c>
      <c r="L15" s="43">
        <f t="shared" si="2"/>
        <v>100</v>
      </c>
      <c r="M15" s="44"/>
      <c r="N15" s="50" t="s">
        <v>184</v>
      </c>
      <c r="O15" s="59"/>
      <c r="P15" s="46"/>
      <c r="Q15" s="47"/>
      <c r="R15" s="48"/>
      <c r="S15" s="60"/>
    </row>
    <row r="16" spans="1:21" ht="18" customHeight="1">
      <c r="A16" s="36">
        <v>3</v>
      </c>
      <c r="B16" s="37" t="s">
        <v>138</v>
      </c>
      <c r="C16" s="38" t="s">
        <v>151</v>
      </c>
      <c r="D16" s="39"/>
      <c r="E16" s="61" t="s">
        <v>183</v>
      </c>
      <c r="F16" s="40"/>
      <c r="G16" s="41">
        <v>100</v>
      </c>
      <c r="H16" s="39">
        <v>5</v>
      </c>
      <c r="I16" s="40">
        <v>34.9</v>
      </c>
      <c r="J16" s="40">
        <v>0</v>
      </c>
      <c r="K16" s="42">
        <f t="shared" si="1"/>
        <v>5</v>
      </c>
      <c r="L16" s="43">
        <f t="shared" si="2"/>
        <v>105</v>
      </c>
      <c r="M16" s="44"/>
      <c r="N16" s="50" t="s">
        <v>184</v>
      </c>
      <c r="O16" s="59"/>
      <c r="P16" s="46"/>
      <c r="Q16" s="47"/>
      <c r="R16" s="48"/>
      <c r="S16" s="50"/>
      <c r="T16" s="62"/>
      <c r="U16" s="63"/>
    </row>
    <row r="17" spans="1:21" ht="18" customHeight="1">
      <c r="A17" s="36">
        <v>7</v>
      </c>
      <c r="B17" s="37" t="s">
        <v>125</v>
      </c>
      <c r="C17" s="38" t="s">
        <v>153</v>
      </c>
      <c r="D17" s="39"/>
      <c r="E17" s="61" t="s">
        <v>183</v>
      </c>
      <c r="F17" s="40"/>
      <c r="G17" s="41">
        <v>100</v>
      </c>
      <c r="H17" s="57">
        <v>5</v>
      </c>
      <c r="I17" s="52">
        <v>39</v>
      </c>
      <c r="J17" s="40">
        <v>0</v>
      </c>
      <c r="K17" s="42">
        <f t="shared" si="1"/>
        <v>5</v>
      </c>
      <c r="L17" s="43">
        <f t="shared" si="2"/>
        <v>105</v>
      </c>
      <c r="M17" s="44"/>
      <c r="N17" s="50" t="s">
        <v>184</v>
      </c>
      <c r="O17" s="45"/>
      <c r="P17" s="46"/>
      <c r="Q17" s="47"/>
      <c r="R17" s="48"/>
      <c r="S17" s="50"/>
      <c r="T17" s="62"/>
      <c r="U17" s="63"/>
    </row>
    <row r="18" spans="1:19" ht="18" customHeight="1">
      <c r="A18" s="36">
        <v>4</v>
      </c>
      <c r="B18" s="37" t="s">
        <v>142</v>
      </c>
      <c r="C18" s="38" t="s">
        <v>180</v>
      </c>
      <c r="D18" s="39"/>
      <c r="E18" s="61" t="s">
        <v>183</v>
      </c>
      <c r="F18" s="40"/>
      <c r="G18" s="41">
        <v>100</v>
      </c>
      <c r="H18" s="39">
        <v>10</v>
      </c>
      <c r="I18" s="40">
        <v>36.7</v>
      </c>
      <c r="J18" s="40">
        <v>0</v>
      </c>
      <c r="K18" s="42">
        <f t="shared" si="1"/>
        <v>10</v>
      </c>
      <c r="L18" s="43">
        <f t="shared" si="2"/>
        <v>110</v>
      </c>
      <c r="M18" s="44"/>
      <c r="N18" s="50" t="s">
        <v>184</v>
      </c>
      <c r="O18" s="45"/>
      <c r="P18" s="58"/>
      <c r="Q18" s="47"/>
      <c r="R18" s="48"/>
      <c r="S18" s="50"/>
    </row>
    <row r="19" spans="1:19" ht="18" customHeight="1">
      <c r="A19" s="36">
        <v>19</v>
      </c>
      <c r="B19" s="37" t="s">
        <v>181</v>
      </c>
      <c r="C19" s="38" t="s">
        <v>57</v>
      </c>
      <c r="D19" s="39"/>
      <c r="E19" s="61" t="s">
        <v>183</v>
      </c>
      <c r="F19" s="40"/>
      <c r="G19" s="41">
        <v>100</v>
      </c>
      <c r="H19" s="56">
        <v>5</v>
      </c>
      <c r="I19" s="40">
        <v>45.7</v>
      </c>
      <c r="J19" s="40">
        <f>I19-40</f>
        <v>5.700000000000003</v>
      </c>
      <c r="K19" s="42">
        <f t="shared" si="1"/>
        <v>10.700000000000003</v>
      </c>
      <c r="L19" s="43">
        <f t="shared" si="2"/>
        <v>110.7</v>
      </c>
      <c r="M19" s="44"/>
      <c r="N19" s="50" t="s">
        <v>184</v>
      </c>
      <c r="O19" s="45"/>
      <c r="P19" s="46"/>
      <c r="Q19" s="47"/>
      <c r="R19" s="48"/>
      <c r="S19" s="50"/>
    </row>
    <row r="20" spans="1:19" ht="18" customHeight="1">
      <c r="A20" s="36">
        <v>18</v>
      </c>
      <c r="B20" s="37" t="s">
        <v>51</v>
      </c>
      <c r="C20" s="38" t="s">
        <v>52</v>
      </c>
      <c r="D20" s="39"/>
      <c r="E20" s="61" t="s">
        <v>183</v>
      </c>
      <c r="F20" s="40"/>
      <c r="G20" s="41">
        <v>100</v>
      </c>
      <c r="H20" s="56">
        <v>5</v>
      </c>
      <c r="I20" s="40">
        <v>49.4</v>
      </c>
      <c r="J20" s="40">
        <f>I20-40</f>
        <v>9.399999999999999</v>
      </c>
      <c r="K20" s="42">
        <f t="shared" si="1"/>
        <v>14.399999999999999</v>
      </c>
      <c r="L20" s="43">
        <f t="shared" si="2"/>
        <v>114.4</v>
      </c>
      <c r="M20" s="44"/>
      <c r="N20" s="50" t="s">
        <v>184</v>
      </c>
      <c r="O20" s="45"/>
      <c r="P20" s="46"/>
      <c r="Q20" s="47"/>
      <c r="R20" s="48"/>
      <c r="S20" s="50"/>
    </row>
    <row r="21" spans="1:19" ht="18" customHeight="1">
      <c r="A21" s="36">
        <v>22</v>
      </c>
      <c r="B21" s="37" t="s">
        <v>121</v>
      </c>
      <c r="C21" s="38" t="s">
        <v>166</v>
      </c>
      <c r="D21" s="39"/>
      <c r="E21" s="61" t="s">
        <v>183</v>
      </c>
      <c r="F21" s="40"/>
      <c r="G21" s="41">
        <v>100</v>
      </c>
      <c r="H21" s="56">
        <v>20</v>
      </c>
      <c r="I21" s="40">
        <v>39.3</v>
      </c>
      <c r="J21" s="40">
        <v>0</v>
      </c>
      <c r="K21" s="42">
        <f t="shared" si="1"/>
        <v>20</v>
      </c>
      <c r="L21" s="43">
        <f t="shared" si="2"/>
        <v>120</v>
      </c>
      <c r="M21" s="44"/>
      <c r="N21" s="50" t="s">
        <v>184</v>
      </c>
      <c r="O21" s="45"/>
      <c r="P21" s="46"/>
      <c r="Q21" s="47"/>
      <c r="R21" s="48"/>
      <c r="S21" s="50"/>
    </row>
    <row r="22" spans="1:19" ht="18" customHeight="1">
      <c r="A22" s="36">
        <v>13</v>
      </c>
      <c r="B22" s="37" t="s">
        <v>22</v>
      </c>
      <c r="C22" s="55" t="s">
        <v>23</v>
      </c>
      <c r="D22" s="39">
        <v>0</v>
      </c>
      <c r="E22" s="40">
        <v>35.1</v>
      </c>
      <c r="F22" s="40">
        <f>E22-34</f>
        <v>1.1000000000000014</v>
      </c>
      <c r="G22" s="41">
        <f>F22+D22</f>
        <v>1.1000000000000014</v>
      </c>
      <c r="H22" s="39"/>
      <c r="I22" s="61" t="s">
        <v>183</v>
      </c>
      <c r="J22" s="40"/>
      <c r="K22" s="42">
        <v>120</v>
      </c>
      <c r="L22" s="43">
        <f t="shared" si="2"/>
        <v>121.1</v>
      </c>
      <c r="M22" s="44"/>
      <c r="N22" s="50" t="s">
        <v>184</v>
      </c>
      <c r="O22" s="45"/>
      <c r="P22" s="46"/>
      <c r="Q22" s="47"/>
      <c r="R22" s="48"/>
      <c r="S22" s="50"/>
    </row>
    <row r="23" spans="1:19" ht="18" customHeight="1">
      <c r="A23" s="36">
        <v>10</v>
      </c>
      <c r="B23" s="37" t="s">
        <v>46</v>
      </c>
      <c r="C23" s="38" t="s">
        <v>43</v>
      </c>
      <c r="D23" s="39">
        <v>5</v>
      </c>
      <c r="E23" s="40">
        <v>34.9</v>
      </c>
      <c r="F23" s="40">
        <f>E23-34</f>
        <v>0.8999999999999986</v>
      </c>
      <c r="G23" s="41">
        <f>F23+D23</f>
        <v>5.899999999999999</v>
      </c>
      <c r="H23" s="57"/>
      <c r="I23" s="58" t="s">
        <v>183</v>
      </c>
      <c r="J23" s="40"/>
      <c r="K23" s="42">
        <v>120</v>
      </c>
      <c r="L23" s="43">
        <f t="shared" si="2"/>
        <v>125.9</v>
      </c>
      <c r="M23" s="44"/>
      <c r="N23" s="64" t="s">
        <v>184</v>
      </c>
      <c r="O23" s="65"/>
      <c r="P23" s="66"/>
      <c r="Q23" s="47"/>
      <c r="R23" s="48"/>
      <c r="S23" s="64"/>
    </row>
    <row r="24" spans="1:19" ht="18" customHeight="1">
      <c r="A24" s="36">
        <v>8</v>
      </c>
      <c r="B24" s="37" t="s">
        <v>159</v>
      </c>
      <c r="C24" s="38" t="s">
        <v>157</v>
      </c>
      <c r="D24" s="39">
        <v>10</v>
      </c>
      <c r="E24" s="47">
        <v>44.2</v>
      </c>
      <c r="F24" s="40">
        <f>E24-34</f>
        <v>10.200000000000003</v>
      </c>
      <c r="G24" s="41">
        <f>F24+D24</f>
        <v>20.200000000000003</v>
      </c>
      <c r="H24" s="56"/>
      <c r="I24" s="58" t="s">
        <v>183</v>
      </c>
      <c r="J24" s="40"/>
      <c r="K24" s="42">
        <v>120</v>
      </c>
      <c r="L24" s="43">
        <f t="shared" si="2"/>
        <v>140.2</v>
      </c>
      <c r="M24" s="44"/>
      <c r="N24" s="64" t="s">
        <v>184</v>
      </c>
      <c r="O24" s="65"/>
      <c r="P24" s="66"/>
      <c r="Q24" s="47"/>
      <c r="R24" s="48"/>
      <c r="S24" s="64"/>
    </row>
    <row r="25" spans="1:19" ht="18" customHeight="1">
      <c r="A25" s="36">
        <v>14</v>
      </c>
      <c r="B25" s="67" t="s">
        <v>49</v>
      </c>
      <c r="C25" s="68" t="s">
        <v>50</v>
      </c>
      <c r="D25" s="39">
        <v>5</v>
      </c>
      <c r="E25" s="96">
        <v>50</v>
      </c>
      <c r="F25" s="193">
        <f>E25-34</f>
        <v>16</v>
      </c>
      <c r="G25" s="41">
        <f>F25+D25</f>
        <v>21</v>
      </c>
      <c r="H25" s="39"/>
      <c r="I25" s="61" t="s">
        <v>183</v>
      </c>
      <c r="J25" s="40"/>
      <c r="K25" s="42">
        <v>120</v>
      </c>
      <c r="L25" s="43">
        <f t="shared" si="2"/>
        <v>141</v>
      </c>
      <c r="M25" s="44"/>
      <c r="N25" s="64" t="s">
        <v>184</v>
      </c>
      <c r="O25" s="65"/>
      <c r="P25" s="66"/>
      <c r="Q25" s="69"/>
      <c r="R25" s="70"/>
      <c r="S25" s="64"/>
    </row>
    <row r="26" spans="1:19" ht="18" customHeight="1">
      <c r="A26" s="36">
        <v>2</v>
      </c>
      <c r="B26" s="67" t="s">
        <v>114</v>
      </c>
      <c r="C26" s="68" t="s">
        <v>140</v>
      </c>
      <c r="D26" s="39"/>
      <c r="E26" s="61" t="s">
        <v>183</v>
      </c>
      <c r="F26" s="40"/>
      <c r="G26" s="41">
        <v>100</v>
      </c>
      <c r="H26" s="39"/>
      <c r="I26" s="61" t="s">
        <v>183</v>
      </c>
      <c r="J26" s="40"/>
      <c r="K26" s="42">
        <v>120</v>
      </c>
      <c r="L26" s="43">
        <f t="shared" si="2"/>
        <v>220</v>
      </c>
      <c r="M26" s="44"/>
      <c r="N26" s="64" t="s">
        <v>184</v>
      </c>
      <c r="O26" s="65"/>
      <c r="P26" s="66"/>
      <c r="Q26" s="69"/>
      <c r="R26" s="70"/>
      <c r="S26" s="64"/>
    </row>
    <row r="27" spans="1:19" ht="18" customHeight="1">
      <c r="A27" s="36">
        <v>15</v>
      </c>
      <c r="B27" s="67" t="s">
        <v>61</v>
      </c>
      <c r="C27" s="68" t="s">
        <v>87</v>
      </c>
      <c r="D27" s="39"/>
      <c r="E27" s="61" t="s">
        <v>183</v>
      </c>
      <c r="F27" s="40"/>
      <c r="G27" s="41">
        <v>100</v>
      </c>
      <c r="H27" s="57"/>
      <c r="I27" s="61" t="s">
        <v>183</v>
      </c>
      <c r="J27" s="40"/>
      <c r="K27" s="42">
        <v>120</v>
      </c>
      <c r="L27" s="43">
        <f t="shared" si="2"/>
        <v>220</v>
      </c>
      <c r="M27" s="44"/>
      <c r="N27" s="64" t="s">
        <v>184</v>
      </c>
      <c r="O27" s="65"/>
      <c r="P27" s="66"/>
      <c r="Q27" s="69"/>
      <c r="R27" s="70"/>
      <c r="S27" s="64"/>
    </row>
    <row r="28" spans="1:19" ht="18" customHeight="1">
      <c r="A28" s="36">
        <v>17</v>
      </c>
      <c r="B28" s="67" t="s">
        <v>53</v>
      </c>
      <c r="C28" s="68" t="s">
        <v>56</v>
      </c>
      <c r="D28" s="39"/>
      <c r="E28" s="61" t="s">
        <v>183</v>
      </c>
      <c r="F28" s="40"/>
      <c r="G28" s="41">
        <v>100</v>
      </c>
      <c r="H28" s="39"/>
      <c r="I28" s="61" t="s">
        <v>183</v>
      </c>
      <c r="J28" s="40"/>
      <c r="K28" s="42">
        <v>120</v>
      </c>
      <c r="L28" s="43">
        <f t="shared" si="2"/>
        <v>220</v>
      </c>
      <c r="M28" s="44"/>
      <c r="N28" s="64" t="s">
        <v>184</v>
      </c>
      <c r="O28" s="65"/>
      <c r="P28" s="66"/>
      <c r="Q28" s="69"/>
      <c r="R28" s="70"/>
      <c r="S28" s="64"/>
    </row>
    <row r="29" spans="1:19" ht="18" customHeight="1" thickBot="1">
      <c r="A29" s="71"/>
      <c r="B29" s="72"/>
      <c r="C29" s="73"/>
      <c r="D29" s="74"/>
      <c r="E29" s="75"/>
      <c r="F29" s="76"/>
      <c r="G29" s="77"/>
      <c r="H29" s="74"/>
      <c r="I29" s="75"/>
      <c r="J29" s="76"/>
      <c r="K29" s="78"/>
      <c r="L29" s="79"/>
      <c r="M29" s="80"/>
      <c r="N29" s="81"/>
      <c r="O29" s="82"/>
      <c r="P29" s="83"/>
      <c r="Q29" s="83"/>
      <c r="R29" s="84"/>
      <c r="S29" s="85"/>
    </row>
  </sheetData>
  <mergeCells count="13">
    <mergeCell ref="M5:M6"/>
    <mergeCell ref="A3:B3"/>
    <mergeCell ref="N5:N6"/>
    <mergeCell ref="D5:G5"/>
    <mergeCell ref="A1:K1"/>
    <mergeCell ref="H5:K5"/>
    <mergeCell ref="S5:S6"/>
    <mergeCell ref="B5:B6"/>
    <mergeCell ref="C5:C6"/>
    <mergeCell ref="Q1:S1"/>
    <mergeCell ref="O5:R5"/>
    <mergeCell ref="L1:N1"/>
    <mergeCell ref="L5:L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workbookViewId="0" topLeftCell="A1">
      <selection activeCell="I19" sqref="I19:I26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15.75390625" style="0" customWidth="1"/>
    <col min="4" max="11" width="7.75390625" style="0" customWidth="1"/>
    <col min="12" max="12" width="8.75390625" style="0" customWidth="1"/>
    <col min="13" max="13" width="7.75390625" style="0" customWidth="1"/>
    <col min="14" max="14" width="6.75390625" style="0" customWidth="1"/>
    <col min="15" max="18" width="7.75390625" style="0" customWidth="1"/>
    <col min="19" max="19" width="6.75390625" style="0" customWidth="1"/>
  </cols>
  <sheetData>
    <row r="1" spans="1:19" ht="18">
      <c r="A1" s="235" t="s">
        <v>44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41" t="s">
        <v>0</v>
      </c>
      <c r="M1" s="241"/>
      <c r="N1" s="241"/>
      <c r="O1" s="2"/>
      <c r="P1" s="2"/>
      <c r="Q1" s="241" t="s">
        <v>1</v>
      </c>
      <c r="R1" s="241"/>
      <c r="S1" s="241"/>
    </row>
    <row r="2" ht="13.5" thickBot="1"/>
    <row r="3" spans="1:19" ht="12.75">
      <c r="A3" s="248" t="s">
        <v>24</v>
      </c>
      <c r="B3" s="248"/>
      <c r="C3" s="3"/>
      <c r="D3" s="4" t="s">
        <v>3</v>
      </c>
      <c r="E3" s="5">
        <v>128</v>
      </c>
      <c r="F3" s="6" t="s">
        <v>4</v>
      </c>
      <c r="G3" s="7">
        <v>34</v>
      </c>
      <c r="H3" s="4" t="s">
        <v>3</v>
      </c>
      <c r="I3" s="5">
        <v>140</v>
      </c>
      <c r="J3" s="6" t="s">
        <v>4</v>
      </c>
      <c r="K3" s="7">
        <v>40</v>
      </c>
      <c r="L3" s="3"/>
      <c r="M3" s="3"/>
      <c r="N3" s="3"/>
      <c r="O3" s="4" t="s">
        <v>3</v>
      </c>
      <c r="P3" s="5">
        <v>150</v>
      </c>
      <c r="Q3" s="6" t="s">
        <v>4</v>
      </c>
      <c r="R3" s="8">
        <v>41</v>
      </c>
      <c r="S3" s="3"/>
    </row>
    <row r="4" spans="1:19" ht="13.5" thickBot="1">
      <c r="A4" s="3"/>
      <c r="B4" s="3"/>
      <c r="C4" s="3"/>
      <c r="D4" s="9" t="s">
        <v>5</v>
      </c>
      <c r="E4" s="10">
        <v>3.8</v>
      </c>
      <c r="F4" s="11" t="s">
        <v>6</v>
      </c>
      <c r="G4" s="12">
        <v>51</v>
      </c>
      <c r="H4" s="9" t="s">
        <v>5</v>
      </c>
      <c r="I4" s="13">
        <v>3.5</v>
      </c>
      <c r="J4" s="11" t="s">
        <v>6</v>
      </c>
      <c r="K4" s="12">
        <v>60</v>
      </c>
      <c r="L4" s="3"/>
      <c r="M4" s="3"/>
      <c r="N4" s="3"/>
      <c r="O4" s="9" t="s">
        <v>5</v>
      </c>
      <c r="P4" s="10">
        <v>3.7</v>
      </c>
      <c r="Q4" s="11" t="s">
        <v>6</v>
      </c>
      <c r="R4" s="14">
        <v>62</v>
      </c>
      <c r="S4" s="3"/>
    </row>
    <row r="5" spans="1:19" ht="13.5" customHeight="1" thickBot="1">
      <c r="A5" s="15" t="s">
        <v>7</v>
      </c>
      <c r="B5" s="238" t="s">
        <v>8</v>
      </c>
      <c r="C5" s="230" t="s">
        <v>9</v>
      </c>
      <c r="D5" s="233" t="s">
        <v>10</v>
      </c>
      <c r="E5" s="234"/>
      <c r="F5" s="234"/>
      <c r="G5" s="234"/>
      <c r="H5" s="233" t="s">
        <v>11</v>
      </c>
      <c r="I5" s="234"/>
      <c r="J5" s="234"/>
      <c r="K5" s="234"/>
      <c r="L5" s="243" t="s">
        <v>12</v>
      </c>
      <c r="M5" s="230" t="s">
        <v>13</v>
      </c>
      <c r="N5" s="236" t="s">
        <v>14</v>
      </c>
      <c r="O5" s="234" t="s">
        <v>11</v>
      </c>
      <c r="P5" s="234"/>
      <c r="Q5" s="234"/>
      <c r="R5" s="242"/>
      <c r="S5" s="236" t="s">
        <v>14</v>
      </c>
    </row>
    <row r="6" spans="1:36" ht="34.5" thickBot="1">
      <c r="A6" s="16" t="s">
        <v>15</v>
      </c>
      <c r="B6" s="247"/>
      <c r="C6" s="240"/>
      <c r="D6" s="17" t="s">
        <v>16</v>
      </c>
      <c r="E6" s="18" t="s">
        <v>17</v>
      </c>
      <c r="F6" s="19" t="s">
        <v>18</v>
      </c>
      <c r="G6" s="18" t="s">
        <v>19</v>
      </c>
      <c r="H6" s="18" t="s">
        <v>16</v>
      </c>
      <c r="I6" s="20" t="s">
        <v>17</v>
      </c>
      <c r="J6" s="18" t="s">
        <v>18</v>
      </c>
      <c r="K6" s="20" t="s">
        <v>19</v>
      </c>
      <c r="L6" s="244"/>
      <c r="M6" s="245"/>
      <c r="N6" s="237"/>
      <c r="O6" s="19" t="s">
        <v>16</v>
      </c>
      <c r="P6" s="18" t="s">
        <v>17</v>
      </c>
      <c r="Q6" s="86" t="s">
        <v>18</v>
      </c>
      <c r="R6" s="21" t="s">
        <v>19</v>
      </c>
      <c r="S6" s="237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19" ht="18" customHeight="1">
      <c r="A7" s="87">
        <v>1</v>
      </c>
      <c r="B7" s="88" t="s">
        <v>185</v>
      </c>
      <c r="C7" s="89" t="s">
        <v>170</v>
      </c>
      <c r="D7" s="90">
        <v>0</v>
      </c>
      <c r="E7" s="125">
        <v>34.8</v>
      </c>
      <c r="F7" s="181">
        <f>E7-34</f>
        <v>0.7999999999999972</v>
      </c>
      <c r="G7" s="202">
        <f aca="true" t="shared" si="0" ref="G7:G15">F7+D7</f>
        <v>0.7999999999999972</v>
      </c>
      <c r="H7" s="92">
        <v>0</v>
      </c>
      <c r="I7" s="91">
        <v>35.9</v>
      </c>
      <c r="J7" s="93">
        <v>0</v>
      </c>
      <c r="K7" s="94">
        <f aca="true" t="shared" si="1" ref="K7:K18">J7+H7</f>
        <v>0</v>
      </c>
      <c r="L7" s="205">
        <f aca="true" t="shared" si="2" ref="L7:L26">K7+G7</f>
        <v>0.7999999999999972</v>
      </c>
      <c r="M7" s="207">
        <f aca="true" t="shared" si="3" ref="M7:M15">I7+E7</f>
        <v>70.69999999999999</v>
      </c>
      <c r="N7" s="32">
        <v>2</v>
      </c>
      <c r="O7" s="33">
        <v>0</v>
      </c>
      <c r="P7" s="34">
        <v>41.4</v>
      </c>
      <c r="Q7" s="35">
        <f>P7-41</f>
        <v>0.3999999999999986</v>
      </c>
      <c r="R7" s="95">
        <f>Q7+O7</f>
        <v>0.3999999999999986</v>
      </c>
      <c r="S7" s="32">
        <v>1</v>
      </c>
    </row>
    <row r="8" spans="1:19" ht="18" customHeight="1">
      <c r="A8" s="36">
        <v>5</v>
      </c>
      <c r="B8" s="37" t="s">
        <v>138</v>
      </c>
      <c r="C8" s="55" t="s">
        <v>141</v>
      </c>
      <c r="D8" s="57">
        <v>5</v>
      </c>
      <c r="E8" s="52">
        <v>30.1</v>
      </c>
      <c r="F8" s="193">
        <v>0</v>
      </c>
      <c r="G8" s="203">
        <f t="shared" si="0"/>
        <v>5</v>
      </c>
      <c r="H8" s="51">
        <v>5</v>
      </c>
      <c r="I8" s="47">
        <v>34.2</v>
      </c>
      <c r="J8" s="40">
        <v>0</v>
      </c>
      <c r="K8" s="41">
        <f t="shared" si="1"/>
        <v>5</v>
      </c>
      <c r="L8" s="206">
        <f t="shared" si="2"/>
        <v>10</v>
      </c>
      <c r="M8" s="208">
        <f t="shared" si="3"/>
        <v>64.30000000000001</v>
      </c>
      <c r="N8" s="53">
        <v>6</v>
      </c>
      <c r="O8" s="51">
        <v>5</v>
      </c>
      <c r="P8" s="47">
        <v>38.3</v>
      </c>
      <c r="Q8" s="47">
        <v>0</v>
      </c>
      <c r="R8" s="99">
        <f>O8+Q8</f>
        <v>5</v>
      </c>
      <c r="S8" s="49">
        <v>2</v>
      </c>
    </row>
    <row r="9" spans="1:19" ht="18" customHeight="1">
      <c r="A9" s="36">
        <v>6</v>
      </c>
      <c r="B9" s="100" t="s">
        <v>62</v>
      </c>
      <c r="C9" s="55" t="s">
        <v>63</v>
      </c>
      <c r="D9" s="39">
        <v>0</v>
      </c>
      <c r="E9" s="96">
        <v>36.3</v>
      </c>
      <c r="F9" s="96">
        <f>E9-34</f>
        <v>2.299999999999997</v>
      </c>
      <c r="G9" s="204">
        <f t="shared" si="0"/>
        <v>2.299999999999997</v>
      </c>
      <c r="H9" s="97">
        <v>5</v>
      </c>
      <c r="I9" s="40">
        <v>41.8</v>
      </c>
      <c r="J9" s="40">
        <f>I9-40</f>
        <v>1.7999999999999972</v>
      </c>
      <c r="K9" s="41">
        <f t="shared" si="1"/>
        <v>6.799999999999997</v>
      </c>
      <c r="L9" s="212">
        <f t="shared" si="2"/>
        <v>9.099999999999994</v>
      </c>
      <c r="M9" s="208">
        <f t="shared" si="3"/>
        <v>78.1</v>
      </c>
      <c r="N9" s="53">
        <v>4</v>
      </c>
      <c r="O9" s="51">
        <v>0</v>
      </c>
      <c r="P9" s="52">
        <v>46.7</v>
      </c>
      <c r="Q9" s="52">
        <f>P9-41</f>
        <v>5.700000000000003</v>
      </c>
      <c r="R9" s="213">
        <f>Q9+O9</f>
        <v>5.700000000000003</v>
      </c>
      <c r="S9" s="49">
        <v>3</v>
      </c>
    </row>
    <row r="10" spans="1:19" ht="18" customHeight="1">
      <c r="A10" s="36">
        <v>19</v>
      </c>
      <c r="B10" s="37" t="s">
        <v>178</v>
      </c>
      <c r="C10" s="55" t="s">
        <v>179</v>
      </c>
      <c r="D10" s="57">
        <v>0</v>
      </c>
      <c r="E10" s="96">
        <v>33</v>
      </c>
      <c r="F10" s="193">
        <v>0</v>
      </c>
      <c r="G10" s="203">
        <f t="shared" si="0"/>
        <v>0</v>
      </c>
      <c r="H10" s="51">
        <v>0</v>
      </c>
      <c r="I10" s="40">
        <v>36.5</v>
      </c>
      <c r="J10" s="40">
        <v>0</v>
      </c>
      <c r="K10" s="41">
        <f t="shared" si="1"/>
        <v>0</v>
      </c>
      <c r="L10" s="206">
        <f t="shared" si="2"/>
        <v>0</v>
      </c>
      <c r="M10" s="208">
        <f t="shared" si="3"/>
        <v>69.5</v>
      </c>
      <c r="N10" s="49">
        <v>1</v>
      </c>
      <c r="O10" s="51"/>
      <c r="P10" s="58" t="s">
        <v>183</v>
      </c>
      <c r="Q10" s="47"/>
      <c r="R10" s="99">
        <v>120</v>
      </c>
      <c r="S10" s="50" t="s">
        <v>184</v>
      </c>
    </row>
    <row r="11" spans="1:20" ht="18" customHeight="1">
      <c r="A11" s="36">
        <v>4</v>
      </c>
      <c r="B11" s="37" t="s">
        <v>116</v>
      </c>
      <c r="C11" s="119" t="s">
        <v>144</v>
      </c>
      <c r="D11" s="57">
        <v>0</v>
      </c>
      <c r="E11" s="52">
        <v>37.7</v>
      </c>
      <c r="F11" s="96">
        <f>E11-34</f>
        <v>3.700000000000003</v>
      </c>
      <c r="G11" s="204">
        <f t="shared" si="0"/>
        <v>3.700000000000003</v>
      </c>
      <c r="H11" s="51">
        <v>5</v>
      </c>
      <c r="I11" s="40">
        <v>33.4</v>
      </c>
      <c r="J11" s="40">
        <v>0</v>
      </c>
      <c r="K11" s="41">
        <f t="shared" si="1"/>
        <v>5</v>
      </c>
      <c r="L11" s="212">
        <f t="shared" si="2"/>
        <v>8.700000000000003</v>
      </c>
      <c r="M11" s="208">
        <f t="shared" si="3"/>
        <v>71.1</v>
      </c>
      <c r="N11" s="49">
        <v>3</v>
      </c>
      <c r="O11" s="51"/>
      <c r="P11" s="58" t="s">
        <v>183</v>
      </c>
      <c r="Q11" s="47"/>
      <c r="R11" s="99">
        <v>120</v>
      </c>
      <c r="S11" s="50" t="s">
        <v>184</v>
      </c>
      <c r="T11" s="54"/>
    </row>
    <row r="12" spans="1:19" ht="18" customHeight="1">
      <c r="A12" s="36">
        <v>2</v>
      </c>
      <c r="B12" s="37" t="s">
        <v>25</v>
      </c>
      <c r="C12" s="209" t="s">
        <v>47</v>
      </c>
      <c r="D12" s="39">
        <v>10</v>
      </c>
      <c r="E12" s="96">
        <v>30.4</v>
      </c>
      <c r="F12" s="193">
        <v>0</v>
      </c>
      <c r="G12" s="203">
        <f t="shared" si="0"/>
        <v>10</v>
      </c>
      <c r="H12" s="97">
        <v>0</v>
      </c>
      <c r="I12" s="96">
        <v>33</v>
      </c>
      <c r="J12" s="40">
        <v>0</v>
      </c>
      <c r="K12" s="41">
        <f t="shared" si="1"/>
        <v>0</v>
      </c>
      <c r="L12" s="206">
        <f t="shared" si="2"/>
        <v>10</v>
      </c>
      <c r="M12" s="208">
        <f t="shared" si="3"/>
        <v>63.4</v>
      </c>
      <c r="N12" s="53">
        <v>5</v>
      </c>
      <c r="O12" s="51"/>
      <c r="P12" s="58" t="s">
        <v>183</v>
      </c>
      <c r="Q12" s="47"/>
      <c r="R12" s="99">
        <v>120</v>
      </c>
      <c r="S12" s="50" t="s">
        <v>184</v>
      </c>
    </row>
    <row r="13" spans="1:19" ht="18" customHeight="1">
      <c r="A13" s="36">
        <v>18</v>
      </c>
      <c r="B13" s="37" t="s">
        <v>185</v>
      </c>
      <c r="C13" s="68" t="s">
        <v>58</v>
      </c>
      <c r="D13" s="57">
        <v>10</v>
      </c>
      <c r="E13" s="96">
        <v>33.6</v>
      </c>
      <c r="F13" s="193">
        <v>0</v>
      </c>
      <c r="G13" s="203">
        <f t="shared" si="0"/>
        <v>10</v>
      </c>
      <c r="H13" s="51">
        <v>0</v>
      </c>
      <c r="I13" s="40">
        <v>34.8</v>
      </c>
      <c r="J13" s="40">
        <v>0</v>
      </c>
      <c r="K13" s="41">
        <f t="shared" si="1"/>
        <v>0</v>
      </c>
      <c r="L13" s="206">
        <f t="shared" si="2"/>
        <v>10</v>
      </c>
      <c r="M13" s="208">
        <f t="shared" si="3"/>
        <v>68.4</v>
      </c>
      <c r="N13" s="53">
        <v>7</v>
      </c>
      <c r="O13" s="51"/>
      <c r="P13" s="58" t="s">
        <v>183</v>
      </c>
      <c r="Q13" s="47"/>
      <c r="R13" s="99">
        <v>120</v>
      </c>
      <c r="S13" s="50" t="s">
        <v>184</v>
      </c>
    </row>
    <row r="14" spans="1:19" ht="18" customHeight="1">
      <c r="A14" s="36">
        <v>13</v>
      </c>
      <c r="B14" s="37" t="s">
        <v>149</v>
      </c>
      <c r="C14" s="68" t="s">
        <v>146</v>
      </c>
      <c r="D14" s="57">
        <v>0</v>
      </c>
      <c r="E14" s="52">
        <v>30</v>
      </c>
      <c r="F14" s="193">
        <v>0</v>
      </c>
      <c r="G14" s="203">
        <f t="shared" si="0"/>
        <v>0</v>
      </c>
      <c r="H14" s="51">
        <v>15</v>
      </c>
      <c r="I14" s="47">
        <v>38.7</v>
      </c>
      <c r="J14" s="40">
        <v>0</v>
      </c>
      <c r="K14" s="41">
        <f t="shared" si="1"/>
        <v>15</v>
      </c>
      <c r="L14" s="206">
        <f t="shared" si="2"/>
        <v>15</v>
      </c>
      <c r="M14" s="208">
        <f t="shared" si="3"/>
        <v>68.7</v>
      </c>
      <c r="N14" s="53">
        <v>8</v>
      </c>
      <c r="O14" s="51"/>
      <c r="P14" s="58" t="s">
        <v>183</v>
      </c>
      <c r="Q14" s="47"/>
      <c r="R14" s="99">
        <v>120</v>
      </c>
      <c r="S14" s="50" t="s">
        <v>184</v>
      </c>
    </row>
    <row r="15" spans="1:19" ht="18" customHeight="1">
      <c r="A15" s="36">
        <v>3</v>
      </c>
      <c r="B15" s="37" t="s">
        <v>114</v>
      </c>
      <c r="C15" s="119" t="s">
        <v>188</v>
      </c>
      <c r="D15" s="39">
        <v>15</v>
      </c>
      <c r="E15" s="96">
        <v>37.9</v>
      </c>
      <c r="F15" s="96">
        <f>E15-34</f>
        <v>3.8999999999999986</v>
      </c>
      <c r="G15" s="204">
        <f t="shared" si="0"/>
        <v>18.9</v>
      </c>
      <c r="H15" s="97">
        <v>0</v>
      </c>
      <c r="I15" s="40">
        <v>38.2</v>
      </c>
      <c r="J15" s="40">
        <v>0</v>
      </c>
      <c r="K15" s="41">
        <f t="shared" si="1"/>
        <v>0</v>
      </c>
      <c r="L15" s="206">
        <f t="shared" si="2"/>
        <v>18.9</v>
      </c>
      <c r="M15" s="208">
        <f t="shared" si="3"/>
        <v>76.1</v>
      </c>
      <c r="N15" s="53">
        <v>9</v>
      </c>
      <c r="O15" s="51"/>
      <c r="P15" s="47"/>
      <c r="Q15" s="47"/>
      <c r="R15" s="99"/>
      <c r="S15" s="60"/>
    </row>
    <row r="16" spans="1:21" ht="18" customHeight="1">
      <c r="A16" s="36">
        <v>10</v>
      </c>
      <c r="B16" s="37" t="s">
        <v>142</v>
      </c>
      <c r="C16" s="38" t="s">
        <v>145</v>
      </c>
      <c r="D16" s="57"/>
      <c r="E16" s="120" t="s">
        <v>183</v>
      </c>
      <c r="F16" s="193"/>
      <c r="G16" s="203">
        <v>100</v>
      </c>
      <c r="H16" s="51">
        <v>0</v>
      </c>
      <c r="I16" s="47">
        <v>32.4</v>
      </c>
      <c r="J16" s="40">
        <v>0</v>
      </c>
      <c r="K16" s="41">
        <f t="shared" si="1"/>
        <v>0</v>
      </c>
      <c r="L16" s="206">
        <f t="shared" si="2"/>
        <v>100</v>
      </c>
      <c r="M16" s="208"/>
      <c r="N16" s="53"/>
      <c r="O16" s="51"/>
      <c r="P16" s="47"/>
      <c r="Q16" s="47"/>
      <c r="R16" s="99"/>
      <c r="S16" s="50"/>
      <c r="T16" s="62"/>
      <c r="U16" s="63"/>
    </row>
    <row r="17" spans="1:21" ht="18" customHeight="1">
      <c r="A17" s="36">
        <v>7</v>
      </c>
      <c r="B17" s="37" t="s">
        <v>186</v>
      </c>
      <c r="C17" s="38" t="s">
        <v>21</v>
      </c>
      <c r="D17" s="56"/>
      <c r="E17" s="120" t="s">
        <v>183</v>
      </c>
      <c r="F17" s="96"/>
      <c r="G17" s="203">
        <v>100</v>
      </c>
      <c r="H17" s="45">
        <v>10</v>
      </c>
      <c r="I17" s="52">
        <v>36</v>
      </c>
      <c r="J17" s="40">
        <v>0</v>
      </c>
      <c r="K17" s="41">
        <f t="shared" si="1"/>
        <v>10</v>
      </c>
      <c r="L17" s="206">
        <f t="shared" si="2"/>
        <v>110</v>
      </c>
      <c r="M17" s="208"/>
      <c r="N17" s="50"/>
      <c r="O17" s="51"/>
      <c r="P17" s="47"/>
      <c r="Q17" s="47"/>
      <c r="R17" s="99"/>
      <c r="S17" s="50"/>
      <c r="T17" s="62"/>
      <c r="U17" s="63"/>
    </row>
    <row r="18" spans="1:19" ht="18" customHeight="1">
      <c r="A18" s="36">
        <v>14</v>
      </c>
      <c r="B18" s="37" t="s">
        <v>119</v>
      </c>
      <c r="C18" s="101" t="s">
        <v>152</v>
      </c>
      <c r="D18" s="39"/>
      <c r="E18" s="120" t="s">
        <v>183</v>
      </c>
      <c r="F18" s="193"/>
      <c r="G18" s="203">
        <v>100</v>
      </c>
      <c r="H18" s="97">
        <v>15</v>
      </c>
      <c r="I18" s="47">
        <v>36.4</v>
      </c>
      <c r="J18" s="40">
        <v>0</v>
      </c>
      <c r="K18" s="41">
        <f t="shared" si="1"/>
        <v>15</v>
      </c>
      <c r="L18" s="206">
        <f t="shared" si="2"/>
        <v>115</v>
      </c>
      <c r="M18" s="208"/>
      <c r="N18" s="50"/>
      <c r="O18" s="45"/>
      <c r="P18" s="58"/>
      <c r="Q18" s="47"/>
      <c r="R18" s="99"/>
      <c r="S18" s="50"/>
    </row>
    <row r="19" spans="1:19" ht="18" customHeight="1">
      <c r="A19" s="36">
        <v>8</v>
      </c>
      <c r="B19" s="37" t="s">
        <v>130</v>
      </c>
      <c r="C19" s="38" t="s">
        <v>189</v>
      </c>
      <c r="D19" s="39">
        <v>0</v>
      </c>
      <c r="E19" s="96">
        <v>32.3</v>
      </c>
      <c r="F19" s="193">
        <v>0</v>
      </c>
      <c r="G19" s="203">
        <f>F19+D19</f>
        <v>0</v>
      </c>
      <c r="H19" s="97"/>
      <c r="I19" s="61" t="s">
        <v>183</v>
      </c>
      <c r="J19" s="40"/>
      <c r="K19" s="41">
        <v>120</v>
      </c>
      <c r="L19" s="206">
        <f t="shared" si="2"/>
        <v>120</v>
      </c>
      <c r="M19" s="208"/>
      <c r="N19" s="50"/>
      <c r="O19" s="45"/>
      <c r="P19" s="46"/>
      <c r="Q19" s="47"/>
      <c r="R19" s="99"/>
      <c r="S19" s="50"/>
    </row>
    <row r="20" spans="1:19" ht="18" customHeight="1">
      <c r="A20" s="36">
        <v>17</v>
      </c>
      <c r="B20" s="37" t="s">
        <v>130</v>
      </c>
      <c r="C20" s="38" t="s">
        <v>154</v>
      </c>
      <c r="D20" s="57">
        <v>0</v>
      </c>
      <c r="E20" s="96">
        <v>31.3</v>
      </c>
      <c r="F20" s="193">
        <v>0</v>
      </c>
      <c r="G20" s="203">
        <f>F20+D20</f>
        <v>0</v>
      </c>
      <c r="H20" s="51"/>
      <c r="I20" s="61" t="s">
        <v>183</v>
      </c>
      <c r="J20" s="40"/>
      <c r="K20" s="41">
        <v>120</v>
      </c>
      <c r="L20" s="206">
        <f t="shared" si="2"/>
        <v>120</v>
      </c>
      <c r="M20" s="208"/>
      <c r="N20" s="50"/>
      <c r="O20" s="45"/>
      <c r="P20" s="46"/>
      <c r="Q20" s="47"/>
      <c r="R20" s="99"/>
      <c r="S20" s="50"/>
    </row>
    <row r="21" spans="1:19" ht="18" customHeight="1">
      <c r="A21" s="36">
        <v>9</v>
      </c>
      <c r="B21" s="37" t="s">
        <v>160</v>
      </c>
      <c r="C21" s="38" t="s">
        <v>190</v>
      </c>
      <c r="D21" s="39"/>
      <c r="E21" s="200" t="s">
        <v>183</v>
      </c>
      <c r="F21" s="193"/>
      <c r="G21" s="203">
        <v>100</v>
      </c>
      <c r="H21" s="97"/>
      <c r="I21" s="61" t="s">
        <v>183</v>
      </c>
      <c r="J21" s="40"/>
      <c r="K21" s="41">
        <v>120</v>
      </c>
      <c r="L21" s="206">
        <f t="shared" si="2"/>
        <v>220</v>
      </c>
      <c r="M21" s="208"/>
      <c r="N21" s="50"/>
      <c r="O21" s="45"/>
      <c r="P21" s="46"/>
      <c r="Q21" s="47"/>
      <c r="R21" s="99"/>
      <c r="S21" s="50"/>
    </row>
    <row r="22" spans="1:19" ht="18" customHeight="1">
      <c r="A22" s="36">
        <v>11</v>
      </c>
      <c r="B22" s="37" t="s">
        <v>84</v>
      </c>
      <c r="C22" s="38" t="s">
        <v>85</v>
      </c>
      <c r="D22" s="39"/>
      <c r="E22" s="120" t="s">
        <v>183</v>
      </c>
      <c r="F22" s="193"/>
      <c r="G22" s="203">
        <v>100</v>
      </c>
      <c r="H22" s="97"/>
      <c r="I22" s="61" t="s">
        <v>183</v>
      </c>
      <c r="J22" s="40"/>
      <c r="K22" s="41">
        <v>120</v>
      </c>
      <c r="L22" s="206">
        <f t="shared" si="2"/>
        <v>220</v>
      </c>
      <c r="M22" s="208"/>
      <c r="N22" s="50"/>
      <c r="O22" s="45"/>
      <c r="P22" s="46"/>
      <c r="Q22" s="47"/>
      <c r="R22" s="99"/>
      <c r="S22" s="50"/>
    </row>
    <row r="23" spans="1:19" ht="18" customHeight="1">
      <c r="A23" s="36">
        <v>12</v>
      </c>
      <c r="B23" s="67" t="s">
        <v>120</v>
      </c>
      <c r="C23" s="68" t="s">
        <v>127</v>
      </c>
      <c r="D23" s="57"/>
      <c r="E23" s="120" t="s">
        <v>183</v>
      </c>
      <c r="F23" s="193"/>
      <c r="G23" s="203">
        <v>100</v>
      </c>
      <c r="H23" s="104"/>
      <c r="I23" s="215" t="s">
        <v>183</v>
      </c>
      <c r="J23" s="40"/>
      <c r="K23" s="41">
        <v>120</v>
      </c>
      <c r="L23" s="206">
        <f t="shared" si="2"/>
        <v>220</v>
      </c>
      <c r="M23" s="208"/>
      <c r="N23" s="64"/>
      <c r="O23" s="65"/>
      <c r="P23" s="66"/>
      <c r="Q23" s="69"/>
      <c r="R23" s="70"/>
      <c r="S23" s="64"/>
    </row>
    <row r="24" spans="1:19" ht="18" customHeight="1">
      <c r="A24" s="36">
        <v>15</v>
      </c>
      <c r="B24" s="103" t="s">
        <v>159</v>
      </c>
      <c r="C24" s="68" t="s">
        <v>165</v>
      </c>
      <c r="D24" s="167"/>
      <c r="E24" s="214" t="s">
        <v>183</v>
      </c>
      <c r="F24" s="193"/>
      <c r="G24" s="203">
        <v>100</v>
      </c>
      <c r="H24" s="190"/>
      <c r="I24" s="215" t="s">
        <v>183</v>
      </c>
      <c r="J24" s="168"/>
      <c r="K24" s="41">
        <v>120</v>
      </c>
      <c r="L24" s="206">
        <f t="shared" si="2"/>
        <v>220</v>
      </c>
      <c r="M24" s="208"/>
      <c r="N24" s="64"/>
      <c r="O24" s="65"/>
      <c r="P24" s="66"/>
      <c r="Q24" s="69"/>
      <c r="R24" s="70"/>
      <c r="S24" s="64"/>
    </row>
    <row r="25" spans="1:19" ht="18" customHeight="1">
      <c r="A25" s="36">
        <v>16</v>
      </c>
      <c r="B25" s="67" t="s">
        <v>187</v>
      </c>
      <c r="C25" s="68" t="s">
        <v>191</v>
      </c>
      <c r="D25" s="167"/>
      <c r="E25" s="201" t="s">
        <v>183</v>
      </c>
      <c r="F25" s="193"/>
      <c r="G25" s="203">
        <v>100</v>
      </c>
      <c r="H25" s="190"/>
      <c r="I25" s="105" t="s">
        <v>183</v>
      </c>
      <c r="J25" s="168"/>
      <c r="K25" s="41">
        <v>120</v>
      </c>
      <c r="L25" s="206">
        <f t="shared" si="2"/>
        <v>220</v>
      </c>
      <c r="M25" s="208"/>
      <c r="N25" s="64"/>
      <c r="O25" s="65"/>
      <c r="P25" s="66"/>
      <c r="Q25" s="69"/>
      <c r="R25" s="70"/>
      <c r="S25" s="64"/>
    </row>
    <row r="26" spans="1:19" ht="18" customHeight="1">
      <c r="A26" s="36">
        <v>20</v>
      </c>
      <c r="B26" s="67" t="s">
        <v>60</v>
      </c>
      <c r="C26" s="68" t="s">
        <v>59</v>
      </c>
      <c r="D26" s="191"/>
      <c r="E26" s="105" t="s">
        <v>183</v>
      </c>
      <c r="F26" s="168"/>
      <c r="G26" s="169">
        <v>100</v>
      </c>
      <c r="H26" s="104"/>
      <c r="I26" s="105" t="s">
        <v>183</v>
      </c>
      <c r="J26" s="168"/>
      <c r="K26" s="106">
        <v>120</v>
      </c>
      <c r="L26" s="206">
        <f t="shared" si="2"/>
        <v>220</v>
      </c>
      <c r="M26" s="208"/>
      <c r="N26" s="64"/>
      <c r="O26" s="65"/>
      <c r="P26" s="66"/>
      <c r="Q26" s="69"/>
      <c r="R26" s="70"/>
      <c r="S26" s="64"/>
    </row>
    <row r="27" spans="1:19" ht="18" customHeight="1" thickBot="1">
      <c r="A27" s="107"/>
      <c r="B27" s="72"/>
      <c r="C27" s="73"/>
      <c r="D27" s="108"/>
      <c r="E27" s="75"/>
      <c r="F27" s="76"/>
      <c r="G27" s="78"/>
      <c r="H27" s="109"/>
      <c r="I27" s="75"/>
      <c r="J27" s="76"/>
      <c r="K27" s="77"/>
      <c r="L27" s="110"/>
      <c r="M27" s="80"/>
      <c r="N27" s="111"/>
      <c r="O27" s="82"/>
      <c r="P27" s="83"/>
      <c r="Q27" s="83"/>
      <c r="R27" s="84"/>
      <c r="S27" s="85"/>
    </row>
  </sheetData>
  <mergeCells count="13">
    <mergeCell ref="A1:K1"/>
    <mergeCell ref="H5:K5"/>
    <mergeCell ref="A3:B3"/>
    <mergeCell ref="S5:S6"/>
    <mergeCell ref="B5:B6"/>
    <mergeCell ref="C5:C6"/>
    <mergeCell ref="Q1:S1"/>
    <mergeCell ref="O5:R5"/>
    <mergeCell ref="L1:N1"/>
    <mergeCell ref="L5:L6"/>
    <mergeCell ref="M5:M6"/>
    <mergeCell ref="N5:N6"/>
    <mergeCell ref="D5:G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workbookViewId="0" topLeftCell="A4">
      <selection activeCell="S9" sqref="S9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15.75390625" style="0" customWidth="1"/>
    <col min="4" max="11" width="7.75390625" style="0" customWidth="1"/>
    <col min="12" max="12" width="8.75390625" style="0" customWidth="1"/>
    <col min="13" max="13" width="7.75390625" style="0" customWidth="1"/>
    <col min="14" max="14" width="6.75390625" style="0" customWidth="1"/>
    <col min="15" max="18" width="7.75390625" style="0" customWidth="1"/>
    <col min="19" max="19" width="6.75390625" style="0" customWidth="1"/>
  </cols>
  <sheetData>
    <row r="1" spans="1:19" ht="18">
      <c r="A1" s="235" t="s">
        <v>44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41" t="s">
        <v>0</v>
      </c>
      <c r="M1" s="241"/>
      <c r="N1" s="241"/>
      <c r="O1" s="2"/>
      <c r="P1" s="2"/>
      <c r="Q1" s="241" t="s">
        <v>1</v>
      </c>
      <c r="R1" s="241"/>
      <c r="S1" s="241"/>
    </row>
    <row r="2" ht="13.5" thickBot="1"/>
    <row r="3" spans="1:19" ht="12.75">
      <c r="A3" s="248" t="s">
        <v>26</v>
      </c>
      <c r="B3" s="248"/>
      <c r="C3" s="3"/>
      <c r="D3" s="4" t="s">
        <v>3</v>
      </c>
      <c r="E3" s="5">
        <v>128</v>
      </c>
      <c r="F3" s="6" t="s">
        <v>4</v>
      </c>
      <c r="G3" s="7">
        <v>34</v>
      </c>
      <c r="H3" s="4" t="s">
        <v>3</v>
      </c>
      <c r="I3" s="5">
        <v>140</v>
      </c>
      <c r="J3" s="6" t="s">
        <v>4</v>
      </c>
      <c r="K3" s="7">
        <v>40</v>
      </c>
      <c r="L3" s="3"/>
      <c r="M3" s="3"/>
      <c r="N3" s="3"/>
      <c r="O3" s="4" t="s">
        <v>3</v>
      </c>
      <c r="P3" s="5">
        <v>150</v>
      </c>
      <c r="Q3" s="6" t="s">
        <v>4</v>
      </c>
      <c r="R3" s="8">
        <v>41</v>
      </c>
      <c r="S3" s="3"/>
    </row>
    <row r="4" spans="1:19" ht="13.5" thickBot="1">
      <c r="A4" s="3"/>
      <c r="B4" s="3"/>
      <c r="C4" s="3"/>
      <c r="D4" s="9" t="s">
        <v>5</v>
      </c>
      <c r="E4" s="10">
        <v>3.8</v>
      </c>
      <c r="F4" s="11" t="s">
        <v>6</v>
      </c>
      <c r="G4" s="12">
        <v>51</v>
      </c>
      <c r="H4" s="9" t="s">
        <v>5</v>
      </c>
      <c r="I4" s="13">
        <v>3.5</v>
      </c>
      <c r="J4" s="11" t="s">
        <v>6</v>
      </c>
      <c r="K4" s="12">
        <v>60</v>
      </c>
      <c r="L4" s="3"/>
      <c r="M4" s="3"/>
      <c r="N4" s="3"/>
      <c r="O4" s="9" t="s">
        <v>5</v>
      </c>
      <c r="P4" s="10">
        <v>3.7</v>
      </c>
      <c r="Q4" s="11" t="s">
        <v>6</v>
      </c>
      <c r="R4" s="14">
        <v>62</v>
      </c>
      <c r="S4" s="3"/>
    </row>
    <row r="5" spans="1:19" ht="13.5" customHeight="1" thickBot="1">
      <c r="A5" s="15" t="s">
        <v>7</v>
      </c>
      <c r="B5" s="238" t="s">
        <v>8</v>
      </c>
      <c r="C5" s="230" t="s">
        <v>9</v>
      </c>
      <c r="D5" s="233" t="s">
        <v>10</v>
      </c>
      <c r="E5" s="234"/>
      <c r="F5" s="234"/>
      <c r="G5" s="234"/>
      <c r="H5" s="233" t="s">
        <v>11</v>
      </c>
      <c r="I5" s="234"/>
      <c r="J5" s="234"/>
      <c r="K5" s="234"/>
      <c r="L5" s="243" t="s">
        <v>12</v>
      </c>
      <c r="M5" s="230" t="s">
        <v>13</v>
      </c>
      <c r="N5" s="236" t="s">
        <v>14</v>
      </c>
      <c r="O5" s="234" t="s">
        <v>11</v>
      </c>
      <c r="P5" s="234"/>
      <c r="Q5" s="234"/>
      <c r="R5" s="242"/>
      <c r="S5" s="236" t="s">
        <v>14</v>
      </c>
    </row>
    <row r="6" spans="1:36" ht="34.5" thickBot="1">
      <c r="A6" s="16" t="s">
        <v>15</v>
      </c>
      <c r="B6" s="239"/>
      <c r="C6" s="240"/>
      <c r="D6" s="17" t="s">
        <v>16</v>
      </c>
      <c r="E6" s="18" t="s">
        <v>17</v>
      </c>
      <c r="F6" s="19" t="s">
        <v>18</v>
      </c>
      <c r="G6" s="18" t="s">
        <v>19</v>
      </c>
      <c r="H6" s="18" t="s">
        <v>16</v>
      </c>
      <c r="I6" s="19" t="s">
        <v>17</v>
      </c>
      <c r="J6" s="18" t="s">
        <v>18</v>
      </c>
      <c r="K6" s="112" t="s">
        <v>19</v>
      </c>
      <c r="L6" s="244"/>
      <c r="M6" s="245"/>
      <c r="N6" s="237"/>
      <c r="O6" s="19" t="s">
        <v>16</v>
      </c>
      <c r="P6" s="18" t="s">
        <v>17</v>
      </c>
      <c r="Q6" s="19" t="s">
        <v>18</v>
      </c>
      <c r="R6" s="18" t="s">
        <v>19</v>
      </c>
      <c r="S6" s="237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20" ht="18" customHeight="1">
      <c r="A7" s="23">
        <v>28</v>
      </c>
      <c r="B7" s="88" t="s">
        <v>121</v>
      </c>
      <c r="C7" s="87" t="s">
        <v>122</v>
      </c>
      <c r="D7" s="26">
        <v>0</v>
      </c>
      <c r="E7" s="27">
        <v>32.5</v>
      </c>
      <c r="F7" s="27">
        <v>0</v>
      </c>
      <c r="G7" s="28">
        <f aca="true" t="shared" si="0" ref="G7:G23">F7+D7</f>
        <v>0</v>
      </c>
      <c r="H7" s="26">
        <v>0</v>
      </c>
      <c r="I7" s="27">
        <v>31.8</v>
      </c>
      <c r="J7" s="27">
        <v>0</v>
      </c>
      <c r="K7" s="29">
        <f aca="true" t="shared" si="1" ref="K7:K24">J7+H7</f>
        <v>0</v>
      </c>
      <c r="L7" s="30">
        <f aca="true" t="shared" si="2" ref="L7:L35">K7+G7</f>
        <v>0</v>
      </c>
      <c r="M7" s="31">
        <f aca="true" t="shared" si="3" ref="M7:M23">I7+E7</f>
        <v>64.3</v>
      </c>
      <c r="N7" s="32">
        <v>2</v>
      </c>
      <c r="O7" s="33">
        <v>0</v>
      </c>
      <c r="P7" s="217">
        <v>37.7</v>
      </c>
      <c r="Q7" s="114">
        <v>0</v>
      </c>
      <c r="R7" s="115">
        <f aca="true" t="shared" si="4" ref="R7:R15">Q7+O7</f>
        <v>0</v>
      </c>
      <c r="S7" s="32">
        <v>1</v>
      </c>
      <c r="T7" s="54"/>
    </row>
    <row r="8" spans="1:19" ht="18" customHeight="1">
      <c r="A8" s="36">
        <v>10</v>
      </c>
      <c r="B8" s="37" t="s">
        <v>130</v>
      </c>
      <c r="C8" s="38" t="s">
        <v>143</v>
      </c>
      <c r="D8" s="57">
        <v>5</v>
      </c>
      <c r="E8" s="40">
        <v>34.9</v>
      </c>
      <c r="F8" s="40">
        <f>E8-34</f>
        <v>0.8999999999999986</v>
      </c>
      <c r="G8" s="41">
        <f t="shared" si="0"/>
        <v>5.899999999999999</v>
      </c>
      <c r="H8" s="57">
        <v>5</v>
      </c>
      <c r="I8" s="47">
        <v>34.9</v>
      </c>
      <c r="J8" s="40">
        <v>0</v>
      </c>
      <c r="K8" s="42">
        <f t="shared" si="1"/>
        <v>5</v>
      </c>
      <c r="L8" s="43">
        <f t="shared" si="2"/>
        <v>10.899999999999999</v>
      </c>
      <c r="M8" s="44">
        <f t="shared" si="3"/>
        <v>69.8</v>
      </c>
      <c r="N8" s="53">
        <v>12</v>
      </c>
      <c r="O8" s="45">
        <v>0</v>
      </c>
      <c r="P8" s="197">
        <v>37.7</v>
      </c>
      <c r="Q8" s="47">
        <v>0</v>
      </c>
      <c r="R8" s="99">
        <f t="shared" si="4"/>
        <v>0</v>
      </c>
      <c r="S8" s="49">
        <v>1</v>
      </c>
    </row>
    <row r="9" spans="1:19" ht="18" customHeight="1">
      <c r="A9" s="36">
        <v>16</v>
      </c>
      <c r="B9" s="37" t="s">
        <v>126</v>
      </c>
      <c r="C9" s="38" t="s">
        <v>129</v>
      </c>
      <c r="D9" s="57">
        <v>0</v>
      </c>
      <c r="E9" s="52">
        <v>33</v>
      </c>
      <c r="F9" s="40">
        <v>0</v>
      </c>
      <c r="G9" s="41">
        <f t="shared" si="0"/>
        <v>0</v>
      </c>
      <c r="H9" s="57">
        <v>5</v>
      </c>
      <c r="I9" s="47">
        <v>32.7</v>
      </c>
      <c r="J9" s="40">
        <v>0</v>
      </c>
      <c r="K9" s="42">
        <f t="shared" si="1"/>
        <v>5</v>
      </c>
      <c r="L9" s="43">
        <f t="shared" si="2"/>
        <v>5</v>
      </c>
      <c r="M9" s="44">
        <f t="shared" si="3"/>
        <v>65.7</v>
      </c>
      <c r="N9" s="53">
        <v>8</v>
      </c>
      <c r="O9" s="51">
        <v>0</v>
      </c>
      <c r="P9" s="197">
        <v>39.3</v>
      </c>
      <c r="Q9" s="47">
        <v>0</v>
      </c>
      <c r="R9" s="99">
        <f t="shared" si="4"/>
        <v>0</v>
      </c>
      <c r="S9" s="49">
        <v>3</v>
      </c>
    </row>
    <row r="10" spans="1:19" ht="18" customHeight="1">
      <c r="A10" s="36">
        <v>14</v>
      </c>
      <c r="B10" s="37" t="s">
        <v>116</v>
      </c>
      <c r="C10" s="38" t="s">
        <v>118</v>
      </c>
      <c r="D10" s="39">
        <v>0</v>
      </c>
      <c r="E10" s="40">
        <v>36.9</v>
      </c>
      <c r="F10" s="40">
        <f>E10-34</f>
        <v>2.8999999999999986</v>
      </c>
      <c r="G10" s="41">
        <f t="shared" si="0"/>
        <v>2.8999999999999986</v>
      </c>
      <c r="H10" s="39">
        <v>0</v>
      </c>
      <c r="I10" s="40">
        <v>35.7</v>
      </c>
      <c r="J10" s="40">
        <v>0</v>
      </c>
      <c r="K10" s="42">
        <f t="shared" si="1"/>
        <v>0</v>
      </c>
      <c r="L10" s="43">
        <f t="shared" si="2"/>
        <v>2.8999999999999986</v>
      </c>
      <c r="M10" s="44">
        <f t="shared" si="3"/>
        <v>72.6</v>
      </c>
      <c r="N10" s="50">
        <v>7</v>
      </c>
      <c r="O10" s="51">
        <v>0</v>
      </c>
      <c r="P10" s="197">
        <v>43.3</v>
      </c>
      <c r="Q10" s="47">
        <f>P10-41</f>
        <v>2.299999999999997</v>
      </c>
      <c r="R10" s="99">
        <f t="shared" si="4"/>
        <v>2.299999999999997</v>
      </c>
      <c r="S10" s="50">
        <v>4</v>
      </c>
    </row>
    <row r="11" spans="1:19" ht="18" customHeight="1">
      <c r="A11" s="36">
        <v>17</v>
      </c>
      <c r="B11" s="37" t="s">
        <v>68</v>
      </c>
      <c r="C11" s="38" t="s">
        <v>70</v>
      </c>
      <c r="D11" s="57">
        <v>0</v>
      </c>
      <c r="E11" s="47">
        <v>34.3</v>
      </c>
      <c r="F11" s="40">
        <f>E11-34</f>
        <v>0.29999999999999716</v>
      </c>
      <c r="G11" s="41">
        <f t="shared" si="0"/>
        <v>0.29999999999999716</v>
      </c>
      <c r="H11" s="57">
        <v>5</v>
      </c>
      <c r="I11" s="47">
        <v>37.7</v>
      </c>
      <c r="J11" s="40">
        <v>0</v>
      </c>
      <c r="K11" s="42">
        <f t="shared" si="1"/>
        <v>5</v>
      </c>
      <c r="L11" s="43">
        <f t="shared" si="2"/>
        <v>5.299999999999997</v>
      </c>
      <c r="M11" s="44">
        <f t="shared" si="3"/>
        <v>72</v>
      </c>
      <c r="N11" s="50">
        <v>9</v>
      </c>
      <c r="O11" s="51">
        <v>0</v>
      </c>
      <c r="P11" s="197">
        <v>44.5</v>
      </c>
      <c r="Q11" s="47">
        <f>P11-41</f>
        <v>3.5</v>
      </c>
      <c r="R11" s="99">
        <f t="shared" si="4"/>
        <v>3.5</v>
      </c>
      <c r="S11" s="50">
        <v>5</v>
      </c>
    </row>
    <row r="12" spans="1:19" ht="18" customHeight="1">
      <c r="A12" s="36">
        <v>26</v>
      </c>
      <c r="B12" s="37" t="s">
        <v>164</v>
      </c>
      <c r="C12" s="38" t="s">
        <v>200</v>
      </c>
      <c r="D12" s="39">
        <v>0</v>
      </c>
      <c r="E12" s="40">
        <v>32.4</v>
      </c>
      <c r="F12" s="40">
        <v>0</v>
      </c>
      <c r="G12" s="41">
        <f t="shared" si="0"/>
        <v>0</v>
      </c>
      <c r="H12" s="39">
        <v>0</v>
      </c>
      <c r="I12" s="40">
        <v>34.5</v>
      </c>
      <c r="J12" s="40">
        <v>0</v>
      </c>
      <c r="K12" s="42">
        <f t="shared" si="1"/>
        <v>0</v>
      </c>
      <c r="L12" s="43">
        <f t="shared" si="2"/>
        <v>0</v>
      </c>
      <c r="M12" s="44">
        <f t="shared" si="3"/>
        <v>66.9</v>
      </c>
      <c r="N12" s="53">
        <v>4</v>
      </c>
      <c r="O12" s="51">
        <v>5</v>
      </c>
      <c r="P12" s="197">
        <v>37.2</v>
      </c>
      <c r="Q12" s="47">
        <v>0</v>
      </c>
      <c r="R12" s="99">
        <f t="shared" si="4"/>
        <v>5</v>
      </c>
      <c r="S12" s="50">
        <v>6</v>
      </c>
    </row>
    <row r="13" spans="1:19" ht="18" customHeight="1">
      <c r="A13" s="36">
        <v>3</v>
      </c>
      <c r="B13" s="37" t="s">
        <v>114</v>
      </c>
      <c r="C13" s="38" t="s">
        <v>115</v>
      </c>
      <c r="D13" s="39">
        <v>0</v>
      </c>
      <c r="E13" s="96">
        <v>31.9</v>
      </c>
      <c r="F13" s="40">
        <v>0</v>
      </c>
      <c r="G13" s="41">
        <f t="shared" si="0"/>
        <v>0</v>
      </c>
      <c r="H13" s="39">
        <v>0</v>
      </c>
      <c r="I13" s="40">
        <v>35.1</v>
      </c>
      <c r="J13" s="40">
        <v>0</v>
      </c>
      <c r="K13" s="42">
        <f t="shared" si="1"/>
        <v>0</v>
      </c>
      <c r="L13" s="43">
        <f t="shared" si="2"/>
        <v>0</v>
      </c>
      <c r="M13" s="44">
        <f t="shared" si="3"/>
        <v>67</v>
      </c>
      <c r="N13" s="50">
        <v>5</v>
      </c>
      <c r="O13" s="51">
        <v>5</v>
      </c>
      <c r="P13" s="197">
        <v>42.7</v>
      </c>
      <c r="Q13" s="47">
        <f>P13-41</f>
        <v>1.7000000000000028</v>
      </c>
      <c r="R13" s="99">
        <f t="shared" si="4"/>
        <v>6.700000000000003</v>
      </c>
      <c r="S13" s="50">
        <v>7</v>
      </c>
    </row>
    <row r="14" spans="1:19" ht="18" customHeight="1">
      <c r="A14" s="36">
        <v>27</v>
      </c>
      <c r="B14" s="37" t="s">
        <v>126</v>
      </c>
      <c r="C14" s="38" t="s">
        <v>133</v>
      </c>
      <c r="D14" s="39">
        <v>0</v>
      </c>
      <c r="E14" s="40">
        <v>29.6</v>
      </c>
      <c r="F14" s="40">
        <v>0</v>
      </c>
      <c r="G14" s="41">
        <f t="shared" si="0"/>
        <v>0</v>
      </c>
      <c r="H14" s="39">
        <v>0</v>
      </c>
      <c r="I14" s="40">
        <v>30.9</v>
      </c>
      <c r="J14" s="40">
        <v>0</v>
      </c>
      <c r="K14" s="42">
        <f t="shared" si="1"/>
        <v>0</v>
      </c>
      <c r="L14" s="43">
        <f t="shared" si="2"/>
        <v>0</v>
      </c>
      <c r="M14" s="44">
        <f t="shared" si="3"/>
        <v>60.5</v>
      </c>
      <c r="N14" s="49">
        <v>1</v>
      </c>
      <c r="O14" s="51">
        <v>10</v>
      </c>
      <c r="P14" s="197">
        <v>40.5</v>
      </c>
      <c r="Q14" s="47">
        <v>0</v>
      </c>
      <c r="R14" s="99">
        <f t="shared" si="4"/>
        <v>10</v>
      </c>
      <c r="S14" s="50">
        <v>8</v>
      </c>
    </row>
    <row r="15" spans="1:20" ht="18" customHeight="1">
      <c r="A15" s="36">
        <v>5</v>
      </c>
      <c r="B15" s="37" t="s">
        <v>62</v>
      </c>
      <c r="C15" s="38" t="s">
        <v>73</v>
      </c>
      <c r="D15" s="57">
        <v>0</v>
      </c>
      <c r="E15" s="47">
        <v>38.9</v>
      </c>
      <c r="F15" s="40">
        <f>E15-34</f>
        <v>4.899999999999999</v>
      </c>
      <c r="G15" s="41">
        <f t="shared" si="0"/>
        <v>4.899999999999999</v>
      </c>
      <c r="H15" s="57">
        <v>5</v>
      </c>
      <c r="I15" s="47">
        <v>39.3</v>
      </c>
      <c r="J15" s="40">
        <v>0</v>
      </c>
      <c r="K15" s="42">
        <f t="shared" si="1"/>
        <v>5</v>
      </c>
      <c r="L15" s="43">
        <f t="shared" si="2"/>
        <v>9.899999999999999</v>
      </c>
      <c r="M15" s="44">
        <f t="shared" si="3"/>
        <v>78.19999999999999</v>
      </c>
      <c r="N15" s="53">
        <v>10</v>
      </c>
      <c r="O15" s="51">
        <v>5</v>
      </c>
      <c r="P15" s="218">
        <v>52.3</v>
      </c>
      <c r="Q15" s="47">
        <f>P15-41</f>
        <v>11.299999999999997</v>
      </c>
      <c r="R15" s="99">
        <f t="shared" si="4"/>
        <v>16.299999999999997</v>
      </c>
      <c r="S15" s="50">
        <v>9</v>
      </c>
      <c r="T15" s="54"/>
    </row>
    <row r="16" spans="1:21" ht="18" customHeight="1">
      <c r="A16" s="36">
        <v>15</v>
      </c>
      <c r="B16" s="37" t="s">
        <v>164</v>
      </c>
      <c r="C16" s="38" t="s">
        <v>161</v>
      </c>
      <c r="D16" s="57">
        <v>0</v>
      </c>
      <c r="E16" s="52">
        <v>32</v>
      </c>
      <c r="F16" s="40">
        <v>0</v>
      </c>
      <c r="G16" s="41">
        <f t="shared" si="0"/>
        <v>0</v>
      </c>
      <c r="H16" s="57">
        <v>0</v>
      </c>
      <c r="I16" s="47">
        <v>33.8</v>
      </c>
      <c r="J16" s="40">
        <v>0</v>
      </c>
      <c r="K16" s="42">
        <f t="shared" si="1"/>
        <v>0</v>
      </c>
      <c r="L16" s="43">
        <f t="shared" si="2"/>
        <v>0</v>
      </c>
      <c r="M16" s="44">
        <f t="shared" si="3"/>
        <v>65.8</v>
      </c>
      <c r="N16" s="49">
        <v>3</v>
      </c>
      <c r="O16" s="51"/>
      <c r="P16" s="58" t="s">
        <v>183</v>
      </c>
      <c r="Q16" s="47"/>
      <c r="R16" s="99">
        <v>120</v>
      </c>
      <c r="S16" s="50" t="s">
        <v>184</v>
      </c>
      <c r="T16" s="62"/>
      <c r="U16" s="63"/>
    </row>
    <row r="17" spans="1:21" ht="18" customHeight="1">
      <c r="A17" s="36">
        <v>6</v>
      </c>
      <c r="B17" s="37" t="s">
        <v>125</v>
      </c>
      <c r="C17" s="101" t="s">
        <v>128</v>
      </c>
      <c r="D17" s="57">
        <v>0</v>
      </c>
      <c r="E17" s="52">
        <v>32.5</v>
      </c>
      <c r="F17" s="40">
        <v>0</v>
      </c>
      <c r="G17" s="41">
        <f t="shared" si="0"/>
        <v>0</v>
      </c>
      <c r="H17" s="57">
        <v>0</v>
      </c>
      <c r="I17" s="52">
        <v>34.9</v>
      </c>
      <c r="J17" s="40">
        <v>0</v>
      </c>
      <c r="K17" s="42">
        <f t="shared" si="1"/>
        <v>0</v>
      </c>
      <c r="L17" s="43">
        <f t="shared" si="2"/>
        <v>0</v>
      </c>
      <c r="M17" s="44">
        <f t="shared" si="3"/>
        <v>67.4</v>
      </c>
      <c r="N17" s="53">
        <v>6</v>
      </c>
      <c r="O17" s="51"/>
      <c r="P17" s="58" t="s">
        <v>183</v>
      </c>
      <c r="Q17" s="47"/>
      <c r="R17" s="99">
        <v>120</v>
      </c>
      <c r="S17" s="50" t="s">
        <v>184</v>
      </c>
      <c r="T17" s="62"/>
      <c r="U17" s="63"/>
    </row>
    <row r="18" spans="1:19" ht="18" customHeight="1">
      <c r="A18" s="36">
        <v>13</v>
      </c>
      <c r="B18" s="116" t="s">
        <v>150</v>
      </c>
      <c r="C18" s="117" t="s">
        <v>147</v>
      </c>
      <c r="D18" s="57">
        <v>0</v>
      </c>
      <c r="E18" s="47">
        <v>33.7</v>
      </c>
      <c r="F18" s="40">
        <v>0</v>
      </c>
      <c r="G18" s="41">
        <f t="shared" si="0"/>
        <v>0</v>
      </c>
      <c r="H18" s="57">
        <v>10</v>
      </c>
      <c r="I18" s="52">
        <v>35</v>
      </c>
      <c r="J18" s="40">
        <v>0</v>
      </c>
      <c r="K18" s="42">
        <f t="shared" si="1"/>
        <v>10</v>
      </c>
      <c r="L18" s="43">
        <f t="shared" si="2"/>
        <v>10</v>
      </c>
      <c r="M18" s="44">
        <f t="shared" si="3"/>
        <v>68.7</v>
      </c>
      <c r="N18" s="50">
        <v>11</v>
      </c>
      <c r="O18" s="51"/>
      <c r="P18" s="58" t="s">
        <v>183</v>
      </c>
      <c r="Q18" s="47"/>
      <c r="R18" s="99">
        <v>120</v>
      </c>
      <c r="S18" s="50" t="s">
        <v>184</v>
      </c>
    </row>
    <row r="19" spans="1:19" ht="18" customHeight="1">
      <c r="A19" s="36">
        <v>29</v>
      </c>
      <c r="B19" s="37" t="s">
        <v>67</v>
      </c>
      <c r="C19" s="38" t="s">
        <v>71</v>
      </c>
      <c r="D19" s="39">
        <v>5</v>
      </c>
      <c r="E19" s="40">
        <v>41.2</v>
      </c>
      <c r="F19" s="40">
        <f>E19-34</f>
        <v>7.200000000000003</v>
      </c>
      <c r="G19" s="41">
        <f t="shared" si="0"/>
        <v>12.200000000000003</v>
      </c>
      <c r="H19" s="39">
        <v>0</v>
      </c>
      <c r="I19" s="40">
        <v>37.7</v>
      </c>
      <c r="J19" s="40">
        <v>0</v>
      </c>
      <c r="K19" s="42">
        <f t="shared" si="1"/>
        <v>0</v>
      </c>
      <c r="L19" s="43">
        <f t="shared" si="2"/>
        <v>12.200000000000003</v>
      </c>
      <c r="M19" s="44">
        <f t="shared" si="3"/>
        <v>78.9</v>
      </c>
      <c r="N19" s="50">
        <v>13</v>
      </c>
      <c r="O19" s="45"/>
      <c r="P19" s="58"/>
      <c r="Q19" s="47"/>
      <c r="R19" s="99"/>
      <c r="S19" s="50"/>
    </row>
    <row r="20" spans="1:19" ht="18" customHeight="1">
      <c r="A20" s="36">
        <v>25</v>
      </c>
      <c r="B20" s="37" t="s">
        <v>39</v>
      </c>
      <c r="C20" s="38" t="s">
        <v>64</v>
      </c>
      <c r="D20" s="39">
        <v>0</v>
      </c>
      <c r="E20" s="40">
        <v>41.8</v>
      </c>
      <c r="F20" s="40">
        <f>E20-34</f>
        <v>7.799999999999997</v>
      </c>
      <c r="G20" s="41">
        <f t="shared" si="0"/>
        <v>7.799999999999997</v>
      </c>
      <c r="H20" s="39">
        <v>0</v>
      </c>
      <c r="I20" s="40">
        <v>44.6</v>
      </c>
      <c r="J20" s="40">
        <f>I20-40</f>
        <v>4.600000000000001</v>
      </c>
      <c r="K20" s="42">
        <f t="shared" si="1"/>
        <v>4.600000000000001</v>
      </c>
      <c r="L20" s="43">
        <f t="shared" si="2"/>
        <v>12.399999999999999</v>
      </c>
      <c r="M20" s="44">
        <f t="shared" si="3"/>
        <v>86.4</v>
      </c>
      <c r="N20" s="53">
        <v>14</v>
      </c>
      <c r="O20" s="45"/>
      <c r="P20" s="58"/>
      <c r="Q20" s="47"/>
      <c r="R20" s="99"/>
      <c r="S20" s="50"/>
    </row>
    <row r="21" spans="1:19" ht="18" customHeight="1">
      <c r="A21" s="36">
        <v>18</v>
      </c>
      <c r="B21" s="37" t="s">
        <v>60</v>
      </c>
      <c r="C21" s="38" t="s">
        <v>74</v>
      </c>
      <c r="D21" s="39">
        <v>10</v>
      </c>
      <c r="E21" s="40">
        <v>38.3</v>
      </c>
      <c r="F21" s="40">
        <f>E21-34</f>
        <v>4.299999999999997</v>
      </c>
      <c r="G21" s="41">
        <f t="shared" si="0"/>
        <v>14.299999999999997</v>
      </c>
      <c r="H21" s="39">
        <v>0</v>
      </c>
      <c r="I21" s="40">
        <v>32.4</v>
      </c>
      <c r="J21" s="40">
        <v>0</v>
      </c>
      <c r="K21" s="42">
        <f t="shared" si="1"/>
        <v>0</v>
      </c>
      <c r="L21" s="43">
        <f t="shared" si="2"/>
        <v>14.299999999999997</v>
      </c>
      <c r="M21" s="44">
        <f t="shared" si="3"/>
        <v>70.69999999999999</v>
      </c>
      <c r="N21" s="50">
        <v>15</v>
      </c>
      <c r="O21" s="45"/>
      <c r="P21" s="46"/>
      <c r="Q21" s="47"/>
      <c r="R21" s="99"/>
      <c r="S21" s="50"/>
    </row>
    <row r="22" spans="1:19" ht="18" customHeight="1">
      <c r="A22" s="36">
        <v>19</v>
      </c>
      <c r="B22" s="37" t="s">
        <v>39</v>
      </c>
      <c r="C22" s="38" t="s">
        <v>196</v>
      </c>
      <c r="D22" s="39">
        <v>0</v>
      </c>
      <c r="E22" s="40">
        <v>39.8</v>
      </c>
      <c r="F22" s="40">
        <f>E22-34</f>
        <v>5.799999999999997</v>
      </c>
      <c r="G22" s="41">
        <f t="shared" si="0"/>
        <v>5.799999999999997</v>
      </c>
      <c r="H22" s="39">
        <v>5</v>
      </c>
      <c r="I22" s="40">
        <v>48.1</v>
      </c>
      <c r="J22" s="40">
        <f>I22-40</f>
        <v>8.100000000000001</v>
      </c>
      <c r="K22" s="42">
        <f t="shared" si="1"/>
        <v>13.100000000000001</v>
      </c>
      <c r="L22" s="43">
        <f t="shared" si="2"/>
        <v>18.9</v>
      </c>
      <c r="M22" s="44">
        <f t="shared" si="3"/>
        <v>87.9</v>
      </c>
      <c r="N22" s="53">
        <v>16</v>
      </c>
      <c r="O22" s="45"/>
      <c r="P22" s="46"/>
      <c r="Q22" s="47"/>
      <c r="R22" s="99"/>
      <c r="S22" s="50"/>
    </row>
    <row r="23" spans="1:19" ht="18" customHeight="1">
      <c r="A23" s="36">
        <v>9</v>
      </c>
      <c r="B23" s="37" t="s">
        <v>116</v>
      </c>
      <c r="C23" s="38" t="s">
        <v>117</v>
      </c>
      <c r="D23" s="57">
        <v>10</v>
      </c>
      <c r="E23" s="47">
        <v>44.8</v>
      </c>
      <c r="F23" s="40">
        <f>E23-34</f>
        <v>10.799999999999997</v>
      </c>
      <c r="G23" s="41">
        <f t="shared" si="0"/>
        <v>20.799999999999997</v>
      </c>
      <c r="H23" s="57">
        <v>0</v>
      </c>
      <c r="I23" s="47">
        <v>37.1</v>
      </c>
      <c r="J23" s="40">
        <v>0</v>
      </c>
      <c r="K23" s="42">
        <f t="shared" si="1"/>
        <v>0</v>
      </c>
      <c r="L23" s="43">
        <f t="shared" si="2"/>
        <v>20.799999999999997</v>
      </c>
      <c r="M23" s="44">
        <f t="shared" si="3"/>
        <v>81.9</v>
      </c>
      <c r="N23" s="50">
        <v>17</v>
      </c>
      <c r="O23" s="45"/>
      <c r="P23" s="46"/>
      <c r="Q23" s="47"/>
      <c r="R23" s="99"/>
      <c r="S23" s="50"/>
    </row>
    <row r="24" spans="1:19" ht="18" customHeight="1">
      <c r="A24" s="36">
        <v>1</v>
      </c>
      <c r="B24" s="37" t="s">
        <v>164</v>
      </c>
      <c r="C24" s="101" t="s">
        <v>194</v>
      </c>
      <c r="D24" s="57"/>
      <c r="E24" s="58" t="s">
        <v>183</v>
      </c>
      <c r="F24" s="40"/>
      <c r="G24" s="41">
        <v>100</v>
      </c>
      <c r="H24" s="57">
        <v>0</v>
      </c>
      <c r="I24" s="40">
        <v>34.4</v>
      </c>
      <c r="J24" s="40">
        <v>0</v>
      </c>
      <c r="K24" s="42">
        <f t="shared" si="1"/>
        <v>0</v>
      </c>
      <c r="L24" s="43">
        <f t="shared" si="2"/>
        <v>100</v>
      </c>
      <c r="M24" s="44"/>
      <c r="N24" s="50" t="s">
        <v>184</v>
      </c>
      <c r="O24" s="45"/>
      <c r="P24" s="46"/>
      <c r="Q24" s="47"/>
      <c r="R24" s="99"/>
      <c r="S24" s="50"/>
    </row>
    <row r="25" spans="1:19" ht="18" customHeight="1">
      <c r="A25" s="36">
        <v>2</v>
      </c>
      <c r="B25" s="37" t="s">
        <v>25</v>
      </c>
      <c r="C25" s="38" t="s">
        <v>27</v>
      </c>
      <c r="D25" s="57">
        <v>0</v>
      </c>
      <c r="E25" s="47">
        <v>31.9</v>
      </c>
      <c r="F25" s="40">
        <v>0</v>
      </c>
      <c r="G25" s="41">
        <f>F25+D25</f>
        <v>0</v>
      </c>
      <c r="H25" s="57"/>
      <c r="I25" s="58" t="s">
        <v>183</v>
      </c>
      <c r="J25" s="40"/>
      <c r="K25" s="42">
        <v>120</v>
      </c>
      <c r="L25" s="43">
        <f t="shared" si="2"/>
        <v>120</v>
      </c>
      <c r="M25" s="44"/>
      <c r="N25" s="50" t="s">
        <v>184</v>
      </c>
      <c r="O25" s="45"/>
      <c r="P25" s="46"/>
      <c r="Q25" s="47"/>
      <c r="R25" s="99"/>
      <c r="S25" s="50"/>
    </row>
    <row r="26" spans="1:19" ht="18" customHeight="1">
      <c r="A26" s="36">
        <v>12</v>
      </c>
      <c r="B26" s="37" t="s">
        <v>192</v>
      </c>
      <c r="C26" s="38" t="s">
        <v>72</v>
      </c>
      <c r="D26" s="57">
        <v>0</v>
      </c>
      <c r="E26" s="47">
        <v>32.4</v>
      </c>
      <c r="F26" s="40">
        <v>0</v>
      </c>
      <c r="G26" s="41">
        <f>F26+D26</f>
        <v>0</v>
      </c>
      <c r="H26" s="57"/>
      <c r="I26" s="58" t="s">
        <v>183</v>
      </c>
      <c r="J26" s="40"/>
      <c r="K26" s="42">
        <v>120</v>
      </c>
      <c r="L26" s="43">
        <f t="shared" si="2"/>
        <v>120</v>
      </c>
      <c r="M26" s="44"/>
      <c r="N26" s="50" t="s">
        <v>184</v>
      </c>
      <c r="O26" s="45"/>
      <c r="P26" s="46"/>
      <c r="Q26" s="47"/>
      <c r="R26" s="99"/>
      <c r="S26" s="50"/>
    </row>
    <row r="27" spans="1:19" ht="18" customHeight="1">
      <c r="A27" s="36">
        <v>20</v>
      </c>
      <c r="B27" s="37" t="s">
        <v>130</v>
      </c>
      <c r="C27" s="38" t="s">
        <v>131</v>
      </c>
      <c r="D27" s="57">
        <v>0</v>
      </c>
      <c r="E27" s="47">
        <v>29.7</v>
      </c>
      <c r="F27" s="40">
        <v>0</v>
      </c>
      <c r="G27" s="41">
        <f>F27+D27</f>
        <v>0</v>
      </c>
      <c r="H27" s="57"/>
      <c r="I27" s="58" t="s">
        <v>183</v>
      </c>
      <c r="J27" s="40"/>
      <c r="K27" s="42">
        <v>120</v>
      </c>
      <c r="L27" s="43">
        <f t="shared" si="2"/>
        <v>120</v>
      </c>
      <c r="M27" s="44"/>
      <c r="N27" s="50" t="s">
        <v>184</v>
      </c>
      <c r="O27" s="45"/>
      <c r="P27" s="46"/>
      <c r="Q27" s="47"/>
      <c r="R27" s="99"/>
      <c r="S27" s="50"/>
    </row>
    <row r="28" spans="1:19" ht="18" customHeight="1">
      <c r="A28" s="36">
        <v>22</v>
      </c>
      <c r="B28" s="37" t="s">
        <v>65</v>
      </c>
      <c r="C28" s="38" t="s">
        <v>198</v>
      </c>
      <c r="D28" s="39">
        <v>0</v>
      </c>
      <c r="E28" s="40">
        <v>36.4</v>
      </c>
      <c r="F28" s="40">
        <f>E28-34</f>
        <v>2.3999999999999986</v>
      </c>
      <c r="G28" s="41">
        <f>F28+D28</f>
        <v>2.3999999999999986</v>
      </c>
      <c r="H28" s="39"/>
      <c r="I28" s="61" t="s">
        <v>183</v>
      </c>
      <c r="J28" s="40"/>
      <c r="K28" s="42">
        <v>120</v>
      </c>
      <c r="L28" s="43">
        <f t="shared" si="2"/>
        <v>122.4</v>
      </c>
      <c r="M28" s="44"/>
      <c r="N28" s="50" t="s">
        <v>184</v>
      </c>
      <c r="O28" s="45"/>
      <c r="P28" s="46"/>
      <c r="Q28" s="47"/>
      <c r="R28" s="99"/>
      <c r="S28" s="50"/>
    </row>
    <row r="29" spans="1:19" ht="18" customHeight="1">
      <c r="A29" s="36">
        <v>7</v>
      </c>
      <c r="B29" s="37" t="s">
        <v>22</v>
      </c>
      <c r="C29" s="38" t="s">
        <v>28</v>
      </c>
      <c r="D29" s="56">
        <v>0</v>
      </c>
      <c r="E29" s="199">
        <v>40</v>
      </c>
      <c r="F29" s="96">
        <f>E29-34</f>
        <v>6</v>
      </c>
      <c r="G29" s="41">
        <f>F29+D29</f>
        <v>6</v>
      </c>
      <c r="H29" s="56"/>
      <c r="I29" s="58" t="s">
        <v>183</v>
      </c>
      <c r="J29" s="40"/>
      <c r="K29" s="42">
        <v>120</v>
      </c>
      <c r="L29" s="43">
        <f t="shared" si="2"/>
        <v>126</v>
      </c>
      <c r="M29" s="44"/>
      <c r="N29" s="50" t="s">
        <v>184</v>
      </c>
      <c r="O29" s="45"/>
      <c r="P29" s="46"/>
      <c r="Q29" s="47"/>
      <c r="R29" s="99"/>
      <c r="S29" s="50"/>
    </row>
    <row r="30" spans="1:19" ht="18" customHeight="1">
      <c r="A30" s="36">
        <v>4</v>
      </c>
      <c r="B30" s="37" t="s">
        <v>40</v>
      </c>
      <c r="C30" s="38" t="s">
        <v>48</v>
      </c>
      <c r="D30" s="39"/>
      <c r="E30" s="61" t="s">
        <v>183</v>
      </c>
      <c r="F30" s="40"/>
      <c r="G30" s="41">
        <v>100</v>
      </c>
      <c r="H30" s="39"/>
      <c r="I30" s="61" t="s">
        <v>183</v>
      </c>
      <c r="J30" s="40"/>
      <c r="K30" s="42">
        <v>120</v>
      </c>
      <c r="L30" s="43">
        <f t="shared" si="2"/>
        <v>220</v>
      </c>
      <c r="M30" s="44"/>
      <c r="N30" s="50" t="s">
        <v>184</v>
      </c>
      <c r="O30" s="45"/>
      <c r="P30" s="46"/>
      <c r="Q30" s="47"/>
      <c r="R30" s="99"/>
      <c r="S30" s="50"/>
    </row>
    <row r="31" spans="1:19" ht="18" customHeight="1">
      <c r="A31" s="36">
        <v>8</v>
      </c>
      <c r="B31" s="37" t="s">
        <v>134</v>
      </c>
      <c r="C31" s="38" t="s">
        <v>195</v>
      </c>
      <c r="D31" s="39"/>
      <c r="E31" s="61" t="s">
        <v>183</v>
      </c>
      <c r="F31" s="40"/>
      <c r="G31" s="41">
        <v>100</v>
      </c>
      <c r="H31" s="39"/>
      <c r="I31" s="200" t="s">
        <v>183</v>
      </c>
      <c r="J31" s="40"/>
      <c r="K31" s="42">
        <v>120</v>
      </c>
      <c r="L31" s="43">
        <f t="shared" si="2"/>
        <v>220</v>
      </c>
      <c r="M31" s="44"/>
      <c r="N31" s="50" t="s">
        <v>184</v>
      </c>
      <c r="O31" s="45"/>
      <c r="P31" s="46"/>
      <c r="Q31" s="47"/>
      <c r="R31" s="99"/>
      <c r="S31" s="50"/>
    </row>
    <row r="32" spans="1:19" ht="18" customHeight="1">
      <c r="A32" s="36">
        <v>11</v>
      </c>
      <c r="B32" s="37" t="s">
        <v>119</v>
      </c>
      <c r="C32" s="38" t="s">
        <v>167</v>
      </c>
      <c r="D32" s="57"/>
      <c r="E32" s="58" t="s">
        <v>183</v>
      </c>
      <c r="F32" s="40"/>
      <c r="G32" s="41">
        <v>100</v>
      </c>
      <c r="H32" s="57"/>
      <c r="I32" s="58" t="s">
        <v>183</v>
      </c>
      <c r="J32" s="40"/>
      <c r="K32" s="42">
        <v>120</v>
      </c>
      <c r="L32" s="43">
        <f t="shared" si="2"/>
        <v>220</v>
      </c>
      <c r="M32" s="44"/>
      <c r="N32" s="50" t="s">
        <v>184</v>
      </c>
      <c r="O32" s="45"/>
      <c r="P32" s="46"/>
      <c r="Q32" s="47"/>
      <c r="R32" s="99"/>
      <c r="S32" s="50"/>
    </row>
    <row r="33" spans="1:19" ht="18" customHeight="1">
      <c r="A33" s="36">
        <v>21</v>
      </c>
      <c r="B33" s="216" t="s">
        <v>193</v>
      </c>
      <c r="C33" s="119" t="s">
        <v>197</v>
      </c>
      <c r="D33" s="57"/>
      <c r="E33" s="58" t="s">
        <v>183</v>
      </c>
      <c r="F33" s="40"/>
      <c r="G33" s="41">
        <v>100</v>
      </c>
      <c r="H33" s="57"/>
      <c r="I33" s="120" t="s">
        <v>183</v>
      </c>
      <c r="J33" s="40"/>
      <c r="K33" s="42">
        <v>120</v>
      </c>
      <c r="L33" s="43">
        <f t="shared" si="2"/>
        <v>220</v>
      </c>
      <c r="M33" s="44"/>
      <c r="N33" s="50" t="s">
        <v>184</v>
      </c>
      <c r="O33" s="45"/>
      <c r="P33" s="46"/>
      <c r="Q33" s="47"/>
      <c r="R33" s="99"/>
      <c r="S33" s="50"/>
    </row>
    <row r="34" spans="1:19" ht="18" customHeight="1">
      <c r="A34" s="36">
        <v>23</v>
      </c>
      <c r="B34" s="37" t="s">
        <v>134</v>
      </c>
      <c r="C34" s="38" t="s">
        <v>136</v>
      </c>
      <c r="D34" s="39"/>
      <c r="E34" s="61" t="s">
        <v>183</v>
      </c>
      <c r="F34" s="40"/>
      <c r="G34" s="41">
        <v>100</v>
      </c>
      <c r="H34" s="39"/>
      <c r="I34" s="61" t="s">
        <v>183</v>
      </c>
      <c r="J34" s="40"/>
      <c r="K34" s="42">
        <v>120</v>
      </c>
      <c r="L34" s="43">
        <f t="shared" si="2"/>
        <v>220</v>
      </c>
      <c r="M34" s="44"/>
      <c r="N34" s="50" t="s">
        <v>184</v>
      </c>
      <c r="O34" s="45"/>
      <c r="P34" s="46"/>
      <c r="Q34" s="47"/>
      <c r="R34" s="99"/>
      <c r="S34" s="50"/>
    </row>
    <row r="35" spans="1:19" ht="18" customHeight="1">
      <c r="A35" s="36">
        <v>24</v>
      </c>
      <c r="B35" s="37" t="s">
        <v>187</v>
      </c>
      <c r="C35" s="38" t="s">
        <v>199</v>
      </c>
      <c r="D35" s="39"/>
      <c r="E35" s="61" t="s">
        <v>183</v>
      </c>
      <c r="F35" s="40"/>
      <c r="G35" s="41">
        <v>100</v>
      </c>
      <c r="H35" s="39"/>
      <c r="I35" s="61" t="s">
        <v>183</v>
      </c>
      <c r="J35" s="40"/>
      <c r="K35" s="42">
        <v>120</v>
      </c>
      <c r="L35" s="43">
        <f t="shared" si="2"/>
        <v>220</v>
      </c>
      <c r="M35" s="44"/>
      <c r="N35" s="50" t="s">
        <v>184</v>
      </c>
      <c r="O35" s="45"/>
      <c r="P35" s="46"/>
      <c r="Q35" s="47"/>
      <c r="R35" s="99"/>
      <c r="S35" s="50"/>
    </row>
    <row r="36" spans="1:19" ht="18" customHeight="1" thickBot="1">
      <c r="A36" s="107"/>
      <c r="B36" s="72"/>
      <c r="C36" s="73"/>
      <c r="D36" s="108"/>
      <c r="E36" s="121"/>
      <c r="F36" s="76"/>
      <c r="G36" s="77"/>
      <c r="H36" s="108"/>
      <c r="I36" s="121"/>
      <c r="J36" s="76"/>
      <c r="K36" s="78"/>
      <c r="L36" s="79"/>
      <c r="M36" s="80"/>
      <c r="N36" s="81"/>
      <c r="O36" s="82"/>
      <c r="P36" s="83"/>
      <c r="Q36" s="83"/>
      <c r="R36" s="84"/>
      <c r="S36" s="85"/>
    </row>
  </sheetData>
  <mergeCells count="13">
    <mergeCell ref="A3:B3"/>
    <mergeCell ref="A1:K1"/>
    <mergeCell ref="H5:K5"/>
    <mergeCell ref="S5:S6"/>
    <mergeCell ref="B5:B6"/>
    <mergeCell ref="C5:C6"/>
    <mergeCell ref="Q1:S1"/>
    <mergeCell ref="O5:R5"/>
    <mergeCell ref="L1:N1"/>
    <mergeCell ref="L5:L6"/>
    <mergeCell ref="M5:M6"/>
    <mergeCell ref="N5:N6"/>
    <mergeCell ref="D5:G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workbookViewId="0" topLeftCell="A1">
      <selection activeCell="P9" sqref="P9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15.75390625" style="0" customWidth="1"/>
    <col min="4" max="11" width="7.75390625" style="0" customWidth="1"/>
    <col min="12" max="12" width="8.75390625" style="0" customWidth="1"/>
    <col min="13" max="13" width="7.75390625" style="0" customWidth="1"/>
    <col min="14" max="14" width="6.75390625" style="0" customWidth="1"/>
    <col min="15" max="18" width="7.75390625" style="0" customWidth="1"/>
    <col min="19" max="19" width="6.75390625" style="0" customWidth="1"/>
  </cols>
  <sheetData>
    <row r="1" spans="1:19" ht="18">
      <c r="A1" s="235" t="s">
        <v>44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41" t="s">
        <v>0</v>
      </c>
      <c r="M1" s="241"/>
      <c r="N1" s="241"/>
      <c r="O1" s="2"/>
      <c r="P1" s="2"/>
      <c r="Q1" s="241" t="s">
        <v>1</v>
      </c>
      <c r="R1" s="241"/>
      <c r="S1" s="241"/>
    </row>
    <row r="2" ht="13.5" thickBot="1"/>
    <row r="3" spans="1:19" ht="12.75">
      <c r="A3" s="249" t="s">
        <v>29</v>
      </c>
      <c r="B3" s="249"/>
      <c r="C3" s="3"/>
      <c r="D3" s="4" t="s">
        <v>3</v>
      </c>
      <c r="E3" s="5">
        <v>128</v>
      </c>
      <c r="F3" s="6" t="s">
        <v>4</v>
      </c>
      <c r="G3" s="7">
        <v>34</v>
      </c>
      <c r="H3" s="4" t="s">
        <v>3</v>
      </c>
      <c r="I3" s="5">
        <v>140</v>
      </c>
      <c r="J3" s="6" t="s">
        <v>4</v>
      </c>
      <c r="K3" s="7">
        <v>40</v>
      </c>
      <c r="L3" s="3"/>
      <c r="M3" s="3"/>
      <c r="N3" s="3"/>
      <c r="O3" s="4" t="s">
        <v>3</v>
      </c>
      <c r="P3" s="5">
        <v>150</v>
      </c>
      <c r="Q3" s="6" t="s">
        <v>4</v>
      </c>
      <c r="R3" s="8">
        <v>41</v>
      </c>
      <c r="S3" s="3"/>
    </row>
    <row r="4" spans="1:19" ht="13.5" thickBot="1">
      <c r="A4" s="3"/>
      <c r="B4" s="3"/>
      <c r="C4" s="3"/>
      <c r="D4" s="9" t="s">
        <v>5</v>
      </c>
      <c r="E4" s="10">
        <v>3.8</v>
      </c>
      <c r="F4" s="11" t="s">
        <v>6</v>
      </c>
      <c r="G4" s="12">
        <v>51</v>
      </c>
      <c r="H4" s="9" t="s">
        <v>5</v>
      </c>
      <c r="I4" s="13">
        <v>3.5</v>
      </c>
      <c r="J4" s="11" t="s">
        <v>6</v>
      </c>
      <c r="K4" s="12">
        <v>60</v>
      </c>
      <c r="L4" s="3"/>
      <c r="M4" s="3"/>
      <c r="N4" s="3"/>
      <c r="O4" s="9" t="s">
        <v>5</v>
      </c>
      <c r="P4" s="10">
        <v>3.7</v>
      </c>
      <c r="Q4" s="11" t="s">
        <v>6</v>
      </c>
      <c r="R4" s="14">
        <v>62</v>
      </c>
      <c r="S4" s="3"/>
    </row>
    <row r="5" spans="1:19" ht="13.5" customHeight="1" thickBot="1">
      <c r="A5" s="15" t="s">
        <v>7</v>
      </c>
      <c r="B5" s="238" t="s">
        <v>8</v>
      </c>
      <c r="C5" s="230" t="s">
        <v>9</v>
      </c>
      <c r="D5" s="233" t="s">
        <v>10</v>
      </c>
      <c r="E5" s="234"/>
      <c r="F5" s="234"/>
      <c r="G5" s="234"/>
      <c r="H5" s="233" t="s">
        <v>11</v>
      </c>
      <c r="I5" s="234"/>
      <c r="J5" s="234"/>
      <c r="K5" s="234"/>
      <c r="L5" s="243" t="s">
        <v>12</v>
      </c>
      <c r="M5" s="230" t="s">
        <v>13</v>
      </c>
      <c r="N5" s="236" t="s">
        <v>14</v>
      </c>
      <c r="O5" s="234" t="s">
        <v>11</v>
      </c>
      <c r="P5" s="234"/>
      <c r="Q5" s="234"/>
      <c r="R5" s="242"/>
      <c r="S5" s="236" t="s">
        <v>14</v>
      </c>
    </row>
    <row r="6" spans="1:36" ht="34.5" thickBot="1">
      <c r="A6" s="16" t="s">
        <v>15</v>
      </c>
      <c r="B6" s="247"/>
      <c r="C6" s="240"/>
      <c r="D6" s="86" t="s">
        <v>16</v>
      </c>
      <c r="E6" s="21" t="s">
        <v>17</v>
      </c>
      <c r="F6" s="122" t="s">
        <v>18</v>
      </c>
      <c r="G6" s="21" t="s">
        <v>19</v>
      </c>
      <c r="H6" s="18" t="s">
        <v>16</v>
      </c>
      <c r="I6" s="20" t="s">
        <v>17</v>
      </c>
      <c r="J6" s="18" t="s">
        <v>18</v>
      </c>
      <c r="K6" s="20" t="s">
        <v>19</v>
      </c>
      <c r="L6" s="244"/>
      <c r="M6" s="245"/>
      <c r="N6" s="237"/>
      <c r="O6" s="19" t="s">
        <v>16</v>
      </c>
      <c r="P6" s="18" t="s">
        <v>17</v>
      </c>
      <c r="Q6" s="19" t="s">
        <v>18</v>
      </c>
      <c r="R6" s="18" t="s">
        <v>19</v>
      </c>
      <c r="S6" s="237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19" ht="18" customHeight="1">
      <c r="A7" s="23">
        <v>9</v>
      </c>
      <c r="B7" s="88" t="s">
        <v>46</v>
      </c>
      <c r="C7" s="88" t="s">
        <v>30</v>
      </c>
      <c r="D7" s="123">
        <v>0</v>
      </c>
      <c r="E7" s="181">
        <v>32</v>
      </c>
      <c r="F7" s="93">
        <v>0</v>
      </c>
      <c r="G7" s="27">
        <f>F7+D7</f>
        <v>0</v>
      </c>
      <c r="H7" s="26">
        <v>0</v>
      </c>
      <c r="I7" s="27">
        <v>33.3</v>
      </c>
      <c r="J7" s="93">
        <v>0</v>
      </c>
      <c r="K7" s="28">
        <f>J7+H7</f>
        <v>0</v>
      </c>
      <c r="L7" s="124">
        <f aca="true" t="shared" si="0" ref="L7:L17">K7+G7</f>
        <v>0</v>
      </c>
      <c r="M7" s="31">
        <f>I7+E7</f>
        <v>65.3</v>
      </c>
      <c r="N7" s="32">
        <v>1</v>
      </c>
      <c r="O7" s="33">
        <v>0</v>
      </c>
      <c r="P7" s="125">
        <v>38.6</v>
      </c>
      <c r="Q7" s="114">
        <v>0</v>
      </c>
      <c r="R7" s="115">
        <f>Q7+O7</f>
        <v>0</v>
      </c>
      <c r="S7" s="32">
        <v>1</v>
      </c>
    </row>
    <row r="8" spans="1:19" ht="18" customHeight="1">
      <c r="A8" s="36">
        <v>11</v>
      </c>
      <c r="B8" s="37" t="s">
        <v>76</v>
      </c>
      <c r="C8" s="37" t="s">
        <v>80</v>
      </c>
      <c r="D8" s="97">
        <v>0</v>
      </c>
      <c r="E8" s="40">
        <v>35.9</v>
      </c>
      <c r="F8" s="40">
        <f>E8-34</f>
        <v>1.8999999999999986</v>
      </c>
      <c r="G8" s="40">
        <f>F8+D8</f>
        <v>1.8999999999999986</v>
      </c>
      <c r="H8" s="39">
        <v>0</v>
      </c>
      <c r="I8" s="40">
        <v>35.9</v>
      </c>
      <c r="J8" s="40">
        <v>0</v>
      </c>
      <c r="K8" s="41">
        <f>J8+H8</f>
        <v>0</v>
      </c>
      <c r="L8" s="98">
        <f t="shared" si="0"/>
        <v>1.8999999999999986</v>
      </c>
      <c r="M8" s="44">
        <f>I8+E8</f>
        <v>71.8</v>
      </c>
      <c r="N8" s="49">
        <v>2</v>
      </c>
      <c r="O8" s="51">
        <v>0</v>
      </c>
      <c r="P8" s="47">
        <v>42.8</v>
      </c>
      <c r="Q8" s="47">
        <f>P8-41</f>
        <v>1.7999999999999972</v>
      </c>
      <c r="R8" s="99">
        <f>Q8+O8</f>
        <v>1.7999999999999972</v>
      </c>
      <c r="S8" s="49">
        <v>2</v>
      </c>
    </row>
    <row r="9" spans="1:20" ht="18" customHeight="1">
      <c r="A9" s="36">
        <v>8</v>
      </c>
      <c r="B9" s="37" t="s">
        <v>121</v>
      </c>
      <c r="C9" s="37" t="s">
        <v>135</v>
      </c>
      <c r="D9" s="97">
        <v>0</v>
      </c>
      <c r="E9" s="40">
        <v>32.5</v>
      </c>
      <c r="F9" s="40">
        <v>0</v>
      </c>
      <c r="G9" s="40">
        <f>F9+D9</f>
        <v>0</v>
      </c>
      <c r="H9" s="39">
        <v>5</v>
      </c>
      <c r="I9" s="40">
        <v>35.8</v>
      </c>
      <c r="J9" s="40">
        <v>0</v>
      </c>
      <c r="K9" s="41">
        <f>J9+H9</f>
        <v>5</v>
      </c>
      <c r="L9" s="98">
        <f t="shared" si="0"/>
        <v>5</v>
      </c>
      <c r="M9" s="44">
        <f>I9+E9</f>
        <v>68.3</v>
      </c>
      <c r="N9" s="49">
        <v>3</v>
      </c>
      <c r="O9" s="51"/>
      <c r="P9" s="58" t="s">
        <v>183</v>
      </c>
      <c r="Q9" s="47"/>
      <c r="R9" s="99">
        <v>120</v>
      </c>
      <c r="S9" s="49" t="s">
        <v>184</v>
      </c>
      <c r="T9" s="54"/>
    </row>
    <row r="10" spans="1:19" ht="18" customHeight="1">
      <c r="A10" s="36">
        <v>2</v>
      </c>
      <c r="B10" s="37" t="s">
        <v>120</v>
      </c>
      <c r="C10" s="37" t="s">
        <v>123</v>
      </c>
      <c r="D10" s="97"/>
      <c r="E10" s="61" t="s">
        <v>183</v>
      </c>
      <c r="F10" s="40"/>
      <c r="G10" s="40">
        <v>100</v>
      </c>
      <c r="H10" s="39">
        <v>5</v>
      </c>
      <c r="I10" s="40">
        <v>32.6</v>
      </c>
      <c r="J10" s="40">
        <v>0</v>
      </c>
      <c r="K10" s="41">
        <f>J10+H10</f>
        <v>5</v>
      </c>
      <c r="L10" s="98">
        <f t="shared" si="0"/>
        <v>105</v>
      </c>
      <c r="M10" s="44"/>
      <c r="N10" s="49" t="s">
        <v>184</v>
      </c>
      <c r="O10" s="51"/>
      <c r="P10" s="58"/>
      <c r="Q10" s="47"/>
      <c r="R10" s="99"/>
      <c r="S10" s="50"/>
    </row>
    <row r="11" spans="1:19" ht="18" customHeight="1">
      <c r="A11" s="36">
        <v>4</v>
      </c>
      <c r="B11" s="37" t="s">
        <v>54</v>
      </c>
      <c r="C11" s="37" t="s">
        <v>201</v>
      </c>
      <c r="D11" s="97"/>
      <c r="E11" s="61" t="s">
        <v>183</v>
      </c>
      <c r="F11" s="40"/>
      <c r="G11" s="40">
        <v>100</v>
      </c>
      <c r="H11" s="39">
        <v>0</v>
      </c>
      <c r="I11" s="40">
        <v>51.8</v>
      </c>
      <c r="J11" s="40">
        <f>I11-40</f>
        <v>11.799999999999997</v>
      </c>
      <c r="K11" s="41">
        <f>J11+H11</f>
        <v>11.799999999999997</v>
      </c>
      <c r="L11" s="98">
        <f t="shared" si="0"/>
        <v>111.8</v>
      </c>
      <c r="M11" s="44"/>
      <c r="N11" s="50" t="s">
        <v>184</v>
      </c>
      <c r="O11" s="59"/>
      <c r="P11" s="46"/>
      <c r="Q11" s="47"/>
      <c r="R11" s="99"/>
      <c r="S11" s="50"/>
    </row>
    <row r="12" spans="1:19" ht="18" customHeight="1">
      <c r="A12" s="36">
        <v>5</v>
      </c>
      <c r="B12" s="37" t="s">
        <v>181</v>
      </c>
      <c r="C12" s="37" t="s">
        <v>82</v>
      </c>
      <c r="D12" s="97">
        <v>0</v>
      </c>
      <c r="E12" s="40">
        <v>39.4</v>
      </c>
      <c r="F12" s="40">
        <f>E12-34</f>
        <v>5.399999999999999</v>
      </c>
      <c r="G12" s="40">
        <f>F12+D12</f>
        <v>5.399999999999999</v>
      </c>
      <c r="H12" s="39"/>
      <c r="I12" s="61" t="s">
        <v>183</v>
      </c>
      <c r="J12" s="40"/>
      <c r="K12" s="41">
        <v>120</v>
      </c>
      <c r="L12" s="98">
        <f t="shared" si="0"/>
        <v>125.4</v>
      </c>
      <c r="M12" s="44"/>
      <c r="N12" s="50" t="s">
        <v>184</v>
      </c>
      <c r="O12" s="59"/>
      <c r="P12" s="46"/>
      <c r="Q12" s="47"/>
      <c r="R12" s="99"/>
      <c r="S12" s="50"/>
    </row>
    <row r="13" spans="1:19" ht="18" customHeight="1">
      <c r="A13" s="36">
        <v>1</v>
      </c>
      <c r="B13" s="37" t="s">
        <v>53</v>
      </c>
      <c r="C13" s="37" t="s">
        <v>83</v>
      </c>
      <c r="D13" s="97"/>
      <c r="E13" s="61" t="s">
        <v>183</v>
      </c>
      <c r="F13" s="40"/>
      <c r="G13" s="40">
        <v>100</v>
      </c>
      <c r="H13" s="39"/>
      <c r="I13" s="61" t="s">
        <v>183</v>
      </c>
      <c r="J13" s="40"/>
      <c r="K13" s="41">
        <v>120</v>
      </c>
      <c r="L13" s="98">
        <f t="shared" si="0"/>
        <v>220</v>
      </c>
      <c r="M13" s="44"/>
      <c r="N13" s="50" t="s">
        <v>184</v>
      </c>
      <c r="O13" s="59"/>
      <c r="P13" s="46"/>
      <c r="Q13" s="47"/>
      <c r="R13" s="99"/>
      <c r="S13" s="50"/>
    </row>
    <row r="14" spans="1:19" ht="18" customHeight="1">
      <c r="A14" s="36">
        <v>3</v>
      </c>
      <c r="B14" s="37" t="s">
        <v>75</v>
      </c>
      <c r="C14" s="37" t="s">
        <v>79</v>
      </c>
      <c r="D14" s="97"/>
      <c r="E14" s="61" t="s">
        <v>183</v>
      </c>
      <c r="F14" s="40"/>
      <c r="G14" s="40">
        <v>100</v>
      </c>
      <c r="H14" s="39"/>
      <c r="I14" s="61" t="s">
        <v>183</v>
      </c>
      <c r="J14" s="40"/>
      <c r="K14" s="41">
        <v>120</v>
      </c>
      <c r="L14" s="98">
        <f t="shared" si="0"/>
        <v>220</v>
      </c>
      <c r="M14" s="44"/>
      <c r="N14" s="50" t="s">
        <v>184</v>
      </c>
      <c r="O14" s="59"/>
      <c r="P14" s="46"/>
      <c r="Q14" s="47"/>
      <c r="R14" s="99"/>
      <c r="S14" s="50"/>
    </row>
    <row r="15" spans="1:19" ht="18" customHeight="1">
      <c r="A15" s="36">
        <v>6</v>
      </c>
      <c r="B15" s="37" t="s">
        <v>77</v>
      </c>
      <c r="C15" s="37" t="s">
        <v>81</v>
      </c>
      <c r="D15" s="97"/>
      <c r="E15" s="61" t="s">
        <v>183</v>
      </c>
      <c r="F15" s="40"/>
      <c r="G15" s="40">
        <v>100</v>
      </c>
      <c r="H15" s="39"/>
      <c r="I15" s="61" t="s">
        <v>183</v>
      </c>
      <c r="J15" s="40"/>
      <c r="K15" s="41">
        <v>120</v>
      </c>
      <c r="L15" s="98">
        <f t="shared" si="0"/>
        <v>220</v>
      </c>
      <c r="M15" s="44"/>
      <c r="N15" s="50" t="s">
        <v>184</v>
      </c>
      <c r="O15" s="59"/>
      <c r="P15" s="46"/>
      <c r="Q15" s="47"/>
      <c r="R15" s="99"/>
      <c r="S15" s="50"/>
    </row>
    <row r="16" spans="1:19" ht="18" customHeight="1">
      <c r="A16" s="36">
        <v>7</v>
      </c>
      <c r="B16" s="37" t="s">
        <v>134</v>
      </c>
      <c r="C16" s="37" t="s">
        <v>155</v>
      </c>
      <c r="D16" s="97"/>
      <c r="E16" s="61" t="s">
        <v>183</v>
      </c>
      <c r="F16" s="40"/>
      <c r="G16" s="40">
        <v>100</v>
      </c>
      <c r="H16" s="39"/>
      <c r="I16" s="61" t="s">
        <v>183</v>
      </c>
      <c r="J16" s="40"/>
      <c r="K16" s="41">
        <v>120</v>
      </c>
      <c r="L16" s="98">
        <f t="shared" si="0"/>
        <v>220</v>
      </c>
      <c r="M16" s="44"/>
      <c r="N16" s="50" t="s">
        <v>184</v>
      </c>
      <c r="O16" s="59"/>
      <c r="P16" s="46"/>
      <c r="Q16" s="47"/>
      <c r="R16" s="99"/>
      <c r="S16" s="50"/>
    </row>
    <row r="17" spans="1:19" ht="18" customHeight="1">
      <c r="A17" s="36">
        <v>10</v>
      </c>
      <c r="B17" s="37" t="s">
        <v>84</v>
      </c>
      <c r="C17" s="37" t="s">
        <v>86</v>
      </c>
      <c r="D17" s="97"/>
      <c r="E17" s="61" t="s">
        <v>183</v>
      </c>
      <c r="F17" s="40"/>
      <c r="G17" s="40">
        <v>100</v>
      </c>
      <c r="H17" s="39"/>
      <c r="I17" s="61" t="s">
        <v>183</v>
      </c>
      <c r="J17" s="40"/>
      <c r="K17" s="41">
        <v>120</v>
      </c>
      <c r="L17" s="98">
        <f t="shared" si="0"/>
        <v>220</v>
      </c>
      <c r="M17" s="44"/>
      <c r="N17" s="50" t="s">
        <v>184</v>
      </c>
      <c r="O17" s="59"/>
      <c r="P17" s="46"/>
      <c r="Q17" s="47"/>
      <c r="R17" s="99"/>
      <c r="S17" s="50"/>
    </row>
    <row r="18" spans="1:19" ht="18" customHeight="1" thickBot="1">
      <c r="A18" s="126"/>
      <c r="B18" s="72"/>
      <c r="C18" s="72"/>
      <c r="D18" s="127"/>
      <c r="E18" s="121"/>
      <c r="F18" s="128"/>
      <c r="G18" s="128"/>
      <c r="H18" s="129"/>
      <c r="I18" s="121"/>
      <c r="J18" s="128"/>
      <c r="K18" s="130"/>
      <c r="L18" s="131"/>
      <c r="M18" s="132"/>
      <c r="N18" s="81"/>
      <c r="O18" s="82"/>
      <c r="P18" s="83"/>
      <c r="Q18" s="83"/>
      <c r="R18" s="84"/>
      <c r="S18" s="85"/>
    </row>
  </sheetData>
  <mergeCells count="13">
    <mergeCell ref="M5:M6"/>
    <mergeCell ref="A3:B3"/>
    <mergeCell ref="N5:N6"/>
    <mergeCell ref="D5:G5"/>
    <mergeCell ref="A1:K1"/>
    <mergeCell ref="H5:K5"/>
    <mergeCell ref="S5:S6"/>
    <mergeCell ref="B5:B6"/>
    <mergeCell ref="C5:C6"/>
    <mergeCell ref="Q1:S1"/>
    <mergeCell ref="O5:R5"/>
    <mergeCell ref="L1:N1"/>
    <mergeCell ref="L5:L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P58" sqref="P58:P60"/>
    </sheetView>
  </sheetViews>
  <sheetFormatPr defaultColWidth="9.00390625" defaultRowHeight="12.75"/>
  <cols>
    <col min="1" max="1" width="3.75390625" style="0" customWidth="1"/>
    <col min="2" max="2" width="14.375" style="0" bestFit="1" customWidth="1"/>
    <col min="3" max="3" width="20.75390625" style="0" customWidth="1"/>
    <col min="4" max="4" width="17.75390625" style="0" customWidth="1"/>
    <col min="5" max="8" width="9.75390625" style="0" customWidth="1"/>
    <col min="9" max="9" width="8.75390625" style="0" customWidth="1"/>
    <col min="10" max="13" width="9.75390625" style="0" customWidth="1"/>
    <col min="14" max="14" width="8.75390625" style="0" customWidth="1"/>
  </cols>
  <sheetData>
    <row r="1" spans="1:16" ht="18.75" thickBot="1">
      <c r="A1" s="266" t="s">
        <v>31</v>
      </c>
      <c r="B1" s="266"/>
      <c r="C1" s="266"/>
      <c r="D1" s="1"/>
      <c r="E1" s="1"/>
      <c r="F1" s="1"/>
      <c r="G1" s="1"/>
      <c r="H1" s="1"/>
      <c r="I1" s="1"/>
      <c r="J1" s="133"/>
      <c r="K1" s="272"/>
      <c r="L1" s="272"/>
      <c r="M1" s="272"/>
      <c r="N1" s="272"/>
      <c r="O1" s="272"/>
      <c r="P1" s="272"/>
    </row>
    <row r="2" spans="1:14" ht="12.75">
      <c r="A2" s="266"/>
      <c r="B2" s="266"/>
      <c r="C2" s="266"/>
      <c r="E2" s="4" t="s">
        <v>3</v>
      </c>
      <c r="F2" s="5">
        <v>128</v>
      </c>
      <c r="G2" s="6" t="s">
        <v>4</v>
      </c>
      <c r="H2" s="7">
        <v>34</v>
      </c>
      <c r="I2" s="134"/>
      <c r="J2" s="4" t="s">
        <v>3</v>
      </c>
      <c r="K2" s="5">
        <v>140</v>
      </c>
      <c r="L2" s="6" t="s">
        <v>4</v>
      </c>
      <c r="M2" s="7">
        <v>40</v>
      </c>
      <c r="N2" s="134"/>
    </row>
    <row r="3" spans="1:14" ht="13.5" thickBot="1">
      <c r="A3" s="3"/>
      <c r="B3" s="3"/>
      <c r="C3" s="3"/>
      <c r="D3" s="3"/>
      <c r="E3" s="9" t="s">
        <v>5</v>
      </c>
      <c r="F3" s="10">
        <v>3.8</v>
      </c>
      <c r="G3" s="11" t="s">
        <v>6</v>
      </c>
      <c r="H3" s="12">
        <v>51</v>
      </c>
      <c r="I3" s="134"/>
      <c r="J3" s="9" t="s">
        <v>5</v>
      </c>
      <c r="K3" s="13">
        <v>3.5</v>
      </c>
      <c r="L3" s="11" t="s">
        <v>6</v>
      </c>
      <c r="M3" s="12">
        <v>60</v>
      </c>
      <c r="N3" s="134"/>
    </row>
    <row r="4" spans="1:14" ht="12" customHeight="1" thickBot="1">
      <c r="A4" s="3"/>
      <c r="B4" s="3"/>
      <c r="C4" s="3"/>
      <c r="D4" s="3"/>
      <c r="E4" s="3"/>
      <c r="F4" s="3"/>
      <c r="G4" s="3"/>
      <c r="H4" s="3"/>
      <c r="I4" s="3"/>
      <c r="J4" s="135"/>
      <c r="K4" s="136"/>
      <c r="L4" s="136"/>
      <c r="M4" s="135"/>
      <c r="N4" s="137"/>
    </row>
    <row r="5" spans="1:16" ht="13.5" thickBot="1">
      <c r="A5" s="15" t="s">
        <v>7</v>
      </c>
      <c r="B5" s="238" t="s">
        <v>32</v>
      </c>
      <c r="C5" s="238" t="s">
        <v>8</v>
      </c>
      <c r="D5" s="273" t="s">
        <v>9</v>
      </c>
      <c r="E5" s="275" t="s">
        <v>10</v>
      </c>
      <c r="F5" s="276"/>
      <c r="G5" s="276"/>
      <c r="H5" s="276"/>
      <c r="I5" s="277"/>
      <c r="J5" s="275" t="s">
        <v>11</v>
      </c>
      <c r="K5" s="276"/>
      <c r="L5" s="276"/>
      <c r="M5" s="276"/>
      <c r="N5" s="277"/>
      <c r="O5" s="230" t="s">
        <v>33</v>
      </c>
      <c r="P5" s="230" t="s">
        <v>14</v>
      </c>
    </row>
    <row r="6" spans="1:16" ht="26.25" thickBot="1">
      <c r="A6" s="16" t="s">
        <v>15</v>
      </c>
      <c r="B6" s="239"/>
      <c r="C6" s="239"/>
      <c r="D6" s="274"/>
      <c r="E6" s="138" t="s">
        <v>34</v>
      </c>
      <c r="F6" s="139" t="s">
        <v>35</v>
      </c>
      <c r="G6" s="140" t="s">
        <v>36</v>
      </c>
      <c r="H6" s="141" t="s">
        <v>37</v>
      </c>
      <c r="I6" s="86" t="s">
        <v>38</v>
      </c>
      <c r="J6" s="142" t="s">
        <v>34</v>
      </c>
      <c r="K6" s="143" t="s">
        <v>35</v>
      </c>
      <c r="L6" s="140" t="s">
        <v>36</v>
      </c>
      <c r="M6" s="141" t="s">
        <v>37</v>
      </c>
      <c r="N6" s="86" t="s">
        <v>38</v>
      </c>
      <c r="O6" s="240"/>
      <c r="P6" s="240"/>
    </row>
    <row r="7" spans="1:16" ht="19.5" customHeight="1">
      <c r="A7" s="262">
        <v>1</v>
      </c>
      <c r="B7" s="262" t="s">
        <v>101</v>
      </c>
      <c r="C7" s="144" t="s">
        <v>114</v>
      </c>
      <c r="D7" s="145" t="s">
        <v>115</v>
      </c>
      <c r="E7" s="146">
        <v>0</v>
      </c>
      <c r="F7" s="147">
        <v>31.9</v>
      </c>
      <c r="G7" s="147">
        <v>0</v>
      </c>
      <c r="H7" s="148">
        <f aca="true" t="shared" si="0" ref="H7:H17">G7+E7</f>
        <v>0</v>
      </c>
      <c r="I7" s="253">
        <f>H7+H8+H9</f>
        <v>23.699999999999996</v>
      </c>
      <c r="J7" s="26">
        <v>0</v>
      </c>
      <c r="K7" s="27">
        <v>35.1</v>
      </c>
      <c r="L7" s="27">
        <v>0</v>
      </c>
      <c r="M7" s="29">
        <f>L7+J7</f>
        <v>0</v>
      </c>
      <c r="N7" s="253">
        <f>M7+M8+M9</f>
        <v>0</v>
      </c>
      <c r="O7" s="259">
        <f>N7+I7</f>
        <v>23.699999999999996</v>
      </c>
      <c r="P7" s="251">
        <v>1</v>
      </c>
    </row>
    <row r="8" spans="1:16" ht="19.5" customHeight="1">
      <c r="A8" s="263"/>
      <c r="B8" s="263"/>
      <c r="C8" s="118" t="s">
        <v>116</v>
      </c>
      <c r="D8" s="36" t="s">
        <v>117</v>
      </c>
      <c r="E8" s="149">
        <v>10</v>
      </c>
      <c r="F8" s="150">
        <v>44.8</v>
      </c>
      <c r="G8" s="150">
        <f>F8-34</f>
        <v>10.799999999999997</v>
      </c>
      <c r="H8" s="151">
        <f t="shared" si="0"/>
        <v>20.799999999999997</v>
      </c>
      <c r="I8" s="254"/>
      <c r="J8" s="39">
        <v>0</v>
      </c>
      <c r="K8" s="40">
        <v>37.1</v>
      </c>
      <c r="L8" s="40">
        <v>0</v>
      </c>
      <c r="M8" s="42">
        <f>J8+L8</f>
        <v>0</v>
      </c>
      <c r="N8" s="254"/>
      <c r="O8" s="260"/>
      <c r="P8" s="251"/>
    </row>
    <row r="9" spans="1:16" ht="19.5" customHeight="1" thickBot="1">
      <c r="A9" s="263"/>
      <c r="B9" s="263"/>
      <c r="C9" s="152" t="s">
        <v>116</v>
      </c>
      <c r="D9" s="102" t="s">
        <v>118</v>
      </c>
      <c r="E9" s="164">
        <v>0</v>
      </c>
      <c r="F9" s="165">
        <v>36.9</v>
      </c>
      <c r="G9" s="165">
        <f>F9-34</f>
        <v>2.8999999999999986</v>
      </c>
      <c r="H9" s="166">
        <f t="shared" si="0"/>
        <v>2.8999999999999986</v>
      </c>
      <c r="I9" s="268"/>
      <c r="J9" s="167">
        <v>0</v>
      </c>
      <c r="K9" s="168">
        <v>35.7</v>
      </c>
      <c r="L9" s="168">
        <v>0</v>
      </c>
      <c r="M9" s="169">
        <f>J9+L9</f>
        <v>0</v>
      </c>
      <c r="N9" s="268"/>
      <c r="O9" s="287"/>
      <c r="P9" s="251"/>
    </row>
    <row r="10" spans="1:16" ht="19.5" customHeight="1">
      <c r="A10" s="262">
        <v>15</v>
      </c>
      <c r="B10" s="269" t="s">
        <v>89</v>
      </c>
      <c r="C10" s="156" t="s">
        <v>67</v>
      </c>
      <c r="D10" s="23" t="s">
        <v>71</v>
      </c>
      <c r="E10" s="146">
        <v>5</v>
      </c>
      <c r="F10" s="27">
        <v>41.2</v>
      </c>
      <c r="G10" s="181">
        <f>F10-34</f>
        <v>7.200000000000003</v>
      </c>
      <c r="H10" s="202">
        <f t="shared" si="0"/>
        <v>12.200000000000003</v>
      </c>
      <c r="I10" s="253">
        <f>H10+H11+H12</f>
        <v>17.4</v>
      </c>
      <c r="J10" s="26">
        <v>0</v>
      </c>
      <c r="K10" s="27">
        <v>37.7</v>
      </c>
      <c r="L10" s="27">
        <v>0</v>
      </c>
      <c r="M10" s="29">
        <f aca="true" t="shared" si="1" ref="M10:M19">L10+J10</f>
        <v>0</v>
      </c>
      <c r="N10" s="253">
        <f>M10+M11+M12</f>
        <v>10</v>
      </c>
      <c r="O10" s="265">
        <f>N10+I10</f>
        <v>27.4</v>
      </c>
      <c r="P10" s="250">
        <v>2</v>
      </c>
    </row>
    <row r="11" spans="1:16" ht="19.5" customHeight="1">
      <c r="A11" s="263"/>
      <c r="B11" s="270"/>
      <c r="C11" s="118" t="s">
        <v>68</v>
      </c>
      <c r="D11" s="36" t="s">
        <v>70</v>
      </c>
      <c r="E11" s="149">
        <v>0</v>
      </c>
      <c r="F11" s="40">
        <v>34.3</v>
      </c>
      <c r="G11" s="96">
        <f>F11-34</f>
        <v>0.29999999999999716</v>
      </c>
      <c r="H11" s="203">
        <f t="shared" si="0"/>
        <v>0.29999999999999716</v>
      </c>
      <c r="I11" s="254"/>
      <c r="J11" s="39">
        <v>5</v>
      </c>
      <c r="K11" s="40">
        <v>37.7</v>
      </c>
      <c r="L11" s="40">
        <v>0</v>
      </c>
      <c r="M11" s="42">
        <f t="shared" si="1"/>
        <v>5</v>
      </c>
      <c r="N11" s="254"/>
      <c r="O11" s="260"/>
      <c r="P11" s="251"/>
    </row>
    <row r="12" spans="1:16" ht="19.5" customHeight="1" thickBot="1">
      <c r="A12" s="264"/>
      <c r="B12" s="271"/>
      <c r="C12" s="163" t="s">
        <v>62</v>
      </c>
      <c r="D12" s="107" t="s">
        <v>73</v>
      </c>
      <c r="E12" s="153">
        <v>0</v>
      </c>
      <c r="F12" s="76">
        <v>38.9</v>
      </c>
      <c r="G12" s="76">
        <f>F12-34</f>
        <v>4.899999999999999</v>
      </c>
      <c r="H12" s="78">
        <f t="shared" si="0"/>
        <v>4.899999999999999</v>
      </c>
      <c r="I12" s="255"/>
      <c r="J12" s="74">
        <v>5</v>
      </c>
      <c r="K12" s="76">
        <v>39.3</v>
      </c>
      <c r="L12" s="76">
        <v>0</v>
      </c>
      <c r="M12" s="78">
        <f t="shared" si="1"/>
        <v>5</v>
      </c>
      <c r="N12" s="255"/>
      <c r="O12" s="261"/>
      <c r="P12" s="252"/>
    </row>
    <row r="13" spans="1:16" ht="19.5" customHeight="1">
      <c r="A13" s="262">
        <v>22</v>
      </c>
      <c r="B13" s="262" t="s">
        <v>94</v>
      </c>
      <c r="C13" s="156" t="s">
        <v>168</v>
      </c>
      <c r="D13" s="172" t="s">
        <v>58</v>
      </c>
      <c r="E13" s="146">
        <v>10</v>
      </c>
      <c r="F13" s="27">
        <v>33.6</v>
      </c>
      <c r="G13" s="210">
        <v>0</v>
      </c>
      <c r="H13" s="211">
        <f t="shared" si="0"/>
        <v>10</v>
      </c>
      <c r="I13" s="253">
        <f>H13+H14+H15</f>
        <v>27.799999999999997</v>
      </c>
      <c r="J13" s="26">
        <v>0</v>
      </c>
      <c r="K13" s="27">
        <v>34.8</v>
      </c>
      <c r="L13" s="27">
        <v>0</v>
      </c>
      <c r="M13" s="29">
        <f t="shared" si="1"/>
        <v>0</v>
      </c>
      <c r="N13" s="253">
        <f>M13+M14+M15</f>
        <v>4.600000000000001</v>
      </c>
      <c r="O13" s="265">
        <f>N13+I13</f>
        <v>32.4</v>
      </c>
      <c r="P13" s="250">
        <v>3</v>
      </c>
    </row>
    <row r="14" spans="1:16" ht="19.5" customHeight="1">
      <c r="A14" s="263"/>
      <c r="B14" s="263"/>
      <c r="C14" s="118" t="s">
        <v>25</v>
      </c>
      <c r="D14" s="36" t="s">
        <v>47</v>
      </c>
      <c r="E14" s="149">
        <v>10</v>
      </c>
      <c r="F14" s="96">
        <v>30.4</v>
      </c>
      <c r="G14" s="193">
        <v>0</v>
      </c>
      <c r="H14" s="203">
        <f t="shared" si="0"/>
        <v>10</v>
      </c>
      <c r="I14" s="254"/>
      <c r="J14" s="39">
        <v>0</v>
      </c>
      <c r="K14" s="96">
        <v>33</v>
      </c>
      <c r="L14" s="40">
        <v>0</v>
      </c>
      <c r="M14" s="42">
        <f t="shared" si="1"/>
        <v>0</v>
      </c>
      <c r="N14" s="254"/>
      <c r="O14" s="260"/>
      <c r="P14" s="251"/>
    </row>
    <row r="15" spans="1:16" ht="19.5" customHeight="1" thickBot="1">
      <c r="A15" s="264"/>
      <c r="B15" s="264"/>
      <c r="C15" s="163" t="s">
        <v>39</v>
      </c>
      <c r="D15" s="171" t="s">
        <v>64</v>
      </c>
      <c r="E15" s="153">
        <v>0</v>
      </c>
      <c r="F15" s="76">
        <v>41.8</v>
      </c>
      <c r="G15" s="76">
        <f>F15-34</f>
        <v>7.799999999999997</v>
      </c>
      <c r="H15" s="78">
        <f t="shared" si="0"/>
        <v>7.799999999999997</v>
      </c>
      <c r="I15" s="255"/>
      <c r="J15" s="74">
        <v>0</v>
      </c>
      <c r="K15" s="76">
        <v>44.6</v>
      </c>
      <c r="L15" s="76">
        <f>K15-40</f>
        <v>4.600000000000001</v>
      </c>
      <c r="M15" s="78">
        <f t="shared" si="1"/>
        <v>4.600000000000001</v>
      </c>
      <c r="N15" s="255"/>
      <c r="O15" s="261"/>
      <c r="P15" s="252"/>
    </row>
    <row r="16" spans="1:16" ht="19.5" customHeight="1">
      <c r="A16" s="262">
        <v>12</v>
      </c>
      <c r="B16" s="262" t="s">
        <v>112</v>
      </c>
      <c r="C16" s="179" t="s">
        <v>164</v>
      </c>
      <c r="D16" s="180" t="s">
        <v>161</v>
      </c>
      <c r="E16" s="146">
        <v>0</v>
      </c>
      <c r="F16" s="181">
        <v>32</v>
      </c>
      <c r="G16" s="221">
        <v>0</v>
      </c>
      <c r="H16" s="223">
        <f t="shared" si="0"/>
        <v>0</v>
      </c>
      <c r="I16" s="253">
        <f>H16+H17+H18</f>
        <v>100</v>
      </c>
      <c r="J16" s="26">
        <v>0</v>
      </c>
      <c r="K16" s="181">
        <v>33.8</v>
      </c>
      <c r="L16" s="27">
        <v>0</v>
      </c>
      <c r="M16" s="29">
        <f t="shared" si="1"/>
        <v>0</v>
      </c>
      <c r="N16" s="253">
        <f>M16+M17+M18</f>
        <v>0</v>
      </c>
      <c r="O16" s="259">
        <f>N16+I16</f>
        <v>100</v>
      </c>
      <c r="P16" s="256">
        <v>4</v>
      </c>
    </row>
    <row r="17" spans="1:16" ht="19.5" customHeight="1">
      <c r="A17" s="263"/>
      <c r="B17" s="263"/>
      <c r="C17" s="118" t="s">
        <v>164</v>
      </c>
      <c r="D17" s="119" t="s">
        <v>162</v>
      </c>
      <c r="E17" s="149">
        <v>0</v>
      </c>
      <c r="F17" s="40">
        <v>32.4</v>
      </c>
      <c r="G17" s="193">
        <v>0</v>
      </c>
      <c r="H17" s="203">
        <f t="shared" si="0"/>
        <v>0</v>
      </c>
      <c r="I17" s="254"/>
      <c r="J17" s="39">
        <v>0</v>
      </c>
      <c r="K17" s="40">
        <v>34.5</v>
      </c>
      <c r="L17" s="40">
        <v>0</v>
      </c>
      <c r="M17" s="42">
        <f t="shared" si="1"/>
        <v>0</v>
      </c>
      <c r="N17" s="254"/>
      <c r="O17" s="260"/>
      <c r="P17" s="257"/>
    </row>
    <row r="18" spans="1:16" ht="19.5" customHeight="1" thickBot="1">
      <c r="A18" s="264"/>
      <c r="B18" s="264"/>
      <c r="C18" s="182" t="s">
        <v>164</v>
      </c>
      <c r="D18" s="183" t="s">
        <v>163</v>
      </c>
      <c r="E18" s="153"/>
      <c r="F18" s="176" t="s">
        <v>183</v>
      </c>
      <c r="G18" s="76"/>
      <c r="H18" s="78">
        <v>100</v>
      </c>
      <c r="I18" s="255"/>
      <c r="J18" s="74">
        <v>0</v>
      </c>
      <c r="K18" s="76">
        <v>34.4</v>
      </c>
      <c r="L18" s="76">
        <v>0</v>
      </c>
      <c r="M18" s="78">
        <f t="shared" si="1"/>
        <v>0</v>
      </c>
      <c r="N18" s="255"/>
      <c r="O18" s="261"/>
      <c r="P18" s="258"/>
    </row>
    <row r="19" spans="1:16" ht="19.5" customHeight="1">
      <c r="A19" s="262">
        <v>2</v>
      </c>
      <c r="B19" s="262" t="s">
        <v>102</v>
      </c>
      <c r="C19" s="156" t="s">
        <v>119</v>
      </c>
      <c r="D19" s="23" t="s">
        <v>124</v>
      </c>
      <c r="E19" s="146">
        <v>0</v>
      </c>
      <c r="F19" s="147">
        <v>34.1</v>
      </c>
      <c r="G19" s="147">
        <f>F19-34</f>
        <v>0.10000000000000142</v>
      </c>
      <c r="H19" s="148">
        <f>G19+E19</f>
        <v>0.10000000000000142</v>
      </c>
      <c r="I19" s="253">
        <f>H19+H20+H21</f>
        <v>100.1</v>
      </c>
      <c r="J19" s="160">
        <v>0</v>
      </c>
      <c r="K19" s="161">
        <v>37.2</v>
      </c>
      <c r="L19" s="161">
        <v>0</v>
      </c>
      <c r="M19" s="29">
        <f t="shared" si="1"/>
        <v>0</v>
      </c>
      <c r="N19" s="253">
        <f>M19+M20+M21</f>
        <v>5</v>
      </c>
      <c r="O19" s="259">
        <f>N19+I19</f>
        <v>105.1</v>
      </c>
      <c r="P19" s="256">
        <v>5</v>
      </c>
    </row>
    <row r="20" spans="1:16" ht="19.5" customHeight="1">
      <c r="A20" s="263"/>
      <c r="B20" s="263"/>
      <c r="C20" s="118" t="s">
        <v>120</v>
      </c>
      <c r="D20" s="36" t="s">
        <v>123</v>
      </c>
      <c r="E20" s="149"/>
      <c r="F20" s="61" t="s">
        <v>183</v>
      </c>
      <c r="G20" s="150"/>
      <c r="H20" s="151">
        <v>100</v>
      </c>
      <c r="I20" s="254"/>
      <c r="J20" s="39">
        <v>5</v>
      </c>
      <c r="K20" s="40">
        <v>32.6</v>
      </c>
      <c r="L20" s="40">
        <v>0</v>
      </c>
      <c r="M20" s="42">
        <f>J20+L20</f>
        <v>5</v>
      </c>
      <c r="N20" s="254"/>
      <c r="O20" s="260"/>
      <c r="P20" s="257"/>
    </row>
    <row r="21" spans="1:16" ht="19.5" customHeight="1" thickBot="1">
      <c r="A21" s="264"/>
      <c r="B21" s="264"/>
      <c r="C21" s="163" t="s">
        <v>121</v>
      </c>
      <c r="D21" s="107" t="s">
        <v>122</v>
      </c>
      <c r="E21" s="153">
        <v>0</v>
      </c>
      <c r="F21" s="154">
        <v>32.5</v>
      </c>
      <c r="G21" s="154">
        <v>0</v>
      </c>
      <c r="H21" s="155">
        <f>G21+E21</f>
        <v>0</v>
      </c>
      <c r="I21" s="255"/>
      <c r="J21" s="167">
        <v>0</v>
      </c>
      <c r="K21" s="168">
        <v>31.8</v>
      </c>
      <c r="L21" s="168">
        <v>0</v>
      </c>
      <c r="M21" s="78">
        <f>J21+L21</f>
        <v>0</v>
      </c>
      <c r="N21" s="255"/>
      <c r="O21" s="261"/>
      <c r="P21" s="258"/>
    </row>
    <row r="22" spans="1:16" ht="19.5" customHeight="1">
      <c r="A22" s="262">
        <v>7</v>
      </c>
      <c r="B22" s="262" t="s">
        <v>107</v>
      </c>
      <c r="C22" s="156" t="s">
        <v>130</v>
      </c>
      <c r="D22" s="172" t="s">
        <v>143</v>
      </c>
      <c r="E22" s="146">
        <v>5</v>
      </c>
      <c r="F22" s="27">
        <v>34.9</v>
      </c>
      <c r="G22" s="147">
        <f>F22-34</f>
        <v>0.8999999999999986</v>
      </c>
      <c r="H22" s="148">
        <f>G22+E22</f>
        <v>5.899999999999999</v>
      </c>
      <c r="I22" s="253">
        <f>H22+H23+H24</f>
        <v>109.6</v>
      </c>
      <c r="J22" s="26">
        <v>5</v>
      </c>
      <c r="K22" s="27">
        <v>34.9</v>
      </c>
      <c r="L22" s="27">
        <v>0</v>
      </c>
      <c r="M22" s="29">
        <f>L22+J22</f>
        <v>5</v>
      </c>
      <c r="N22" s="253">
        <f>M22+M23+M24</f>
        <v>10</v>
      </c>
      <c r="O22" s="265">
        <f>N22+I22</f>
        <v>119.6</v>
      </c>
      <c r="P22" s="288">
        <v>6</v>
      </c>
    </row>
    <row r="23" spans="1:16" ht="19.5" customHeight="1">
      <c r="A23" s="263"/>
      <c r="B23" s="263"/>
      <c r="C23" s="118" t="s">
        <v>116</v>
      </c>
      <c r="D23" s="119" t="s">
        <v>144</v>
      </c>
      <c r="E23" s="149">
        <v>0</v>
      </c>
      <c r="F23" s="150">
        <v>37.7</v>
      </c>
      <c r="G23" s="150">
        <f>F23-34</f>
        <v>3.700000000000003</v>
      </c>
      <c r="H23" s="151">
        <f>G23+E23</f>
        <v>3.700000000000003</v>
      </c>
      <c r="I23" s="254"/>
      <c r="J23" s="39">
        <v>5</v>
      </c>
      <c r="K23" s="40">
        <v>33.4</v>
      </c>
      <c r="L23" s="40">
        <v>0</v>
      </c>
      <c r="M23" s="42">
        <f>J23+L23</f>
        <v>5</v>
      </c>
      <c r="N23" s="254"/>
      <c r="O23" s="260"/>
      <c r="P23" s="289"/>
    </row>
    <row r="24" spans="1:16" ht="19.5" customHeight="1" thickBot="1">
      <c r="A24" s="264"/>
      <c r="B24" s="264"/>
      <c r="C24" s="163" t="s">
        <v>142</v>
      </c>
      <c r="D24" s="171" t="s">
        <v>145</v>
      </c>
      <c r="E24" s="164"/>
      <c r="F24" s="105" t="s">
        <v>183</v>
      </c>
      <c r="G24" s="165"/>
      <c r="H24" s="166">
        <v>100</v>
      </c>
      <c r="I24" s="268"/>
      <c r="J24" s="74">
        <v>0</v>
      </c>
      <c r="K24" s="76">
        <v>32.4</v>
      </c>
      <c r="L24" s="76">
        <v>0</v>
      </c>
      <c r="M24" s="78">
        <f>J24+L24</f>
        <v>0</v>
      </c>
      <c r="N24" s="255"/>
      <c r="O24" s="261"/>
      <c r="P24" s="290"/>
    </row>
    <row r="25" spans="1:16" ht="19.5" customHeight="1">
      <c r="A25" s="262">
        <v>8</v>
      </c>
      <c r="B25" s="262" t="s">
        <v>108</v>
      </c>
      <c r="C25" s="156" t="s">
        <v>149</v>
      </c>
      <c r="D25" s="172" t="s">
        <v>146</v>
      </c>
      <c r="E25" s="146">
        <v>0</v>
      </c>
      <c r="F25" s="181">
        <v>30</v>
      </c>
      <c r="G25" s="147">
        <v>0</v>
      </c>
      <c r="H25" s="148">
        <f>G25+E25</f>
        <v>0</v>
      </c>
      <c r="I25" s="253">
        <f>H25+H26+H27</f>
        <v>100</v>
      </c>
      <c r="J25" s="26">
        <v>15</v>
      </c>
      <c r="K25" s="27">
        <v>38.7</v>
      </c>
      <c r="L25" s="27">
        <v>0</v>
      </c>
      <c r="M25" s="29">
        <f>L25+J25</f>
        <v>15</v>
      </c>
      <c r="N25" s="253">
        <f>M25+M26+M27</f>
        <v>25</v>
      </c>
      <c r="O25" s="259">
        <f>N25+I25</f>
        <v>125</v>
      </c>
      <c r="P25" s="256">
        <v>7</v>
      </c>
    </row>
    <row r="26" spans="1:16" ht="19.5" customHeight="1">
      <c r="A26" s="263"/>
      <c r="B26" s="263"/>
      <c r="C26" s="118" t="s">
        <v>150</v>
      </c>
      <c r="D26" s="119" t="s">
        <v>147</v>
      </c>
      <c r="E26" s="149">
        <v>0</v>
      </c>
      <c r="F26" s="150">
        <v>33.7</v>
      </c>
      <c r="G26" s="150">
        <v>0</v>
      </c>
      <c r="H26" s="151">
        <f>G26+E26</f>
        <v>0</v>
      </c>
      <c r="I26" s="254"/>
      <c r="J26" s="39">
        <v>10</v>
      </c>
      <c r="K26" s="96">
        <v>35</v>
      </c>
      <c r="L26" s="40">
        <v>0</v>
      </c>
      <c r="M26" s="42">
        <f>J26+L26</f>
        <v>10</v>
      </c>
      <c r="N26" s="254"/>
      <c r="O26" s="260"/>
      <c r="P26" s="257"/>
    </row>
    <row r="27" spans="1:16" ht="19.5" customHeight="1" thickBot="1">
      <c r="A27" s="264"/>
      <c r="B27" s="264"/>
      <c r="C27" s="163" t="s">
        <v>120</v>
      </c>
      <c r="D27" s="171" t="s">
        <v>148</v>
      </c>
      <c r="E27" s="153"/>
      <c r="F27" s="75" t="s">
        <v>183</v>
      </c>
      <c r="G27" s="154"/>
      <c r="H27" s="155">
        <v>100</v>
      </c>
      <c r="I27" s="255"/>
      <c r="J27" s="74">
        <v>0</v>
      </c>
      <c r="K27" s="176">
        <v>38</v>
      </c>
      <c r="L27" s="76">
        <v>0</v>
      </c>
      <c r="M27" s="78">
        <f>J27+L27</f>
        <v>0</v>
      </c>
      <c r="N27" s="255"/>
      <c r="O27" s="261"/>
      <c r="P27" s="258"/>
    </row>
    <row r="28" spans="1:16" ht="19.5" customHeight="1">
      <c r="A28" s="262">
        <v>19</v>
      </c>
      <c r="B28" s="262" t="s">
        <v>88</v>
      </c>
      <c r="C28" s="156" t="s">
        <v>40</v>
      </c>
      <c r="D28" s="172" t="s">
        <v>41</v>
      </c>
      <c r="E28" s="146">
        <v>10</v>
      </c>
      <c r="F28" s="27">
        <v>30.4</v>
      </c>
      <c r="G28" s="221">
        <v>0</v>
      </c>
      <c r="H28" s="223">
        <f aca="true" t="shared" si="2" ref="H28:H39">G28+E28</f>
        <v>10</v>
      </c>
      <c r="I28" s="253">
        <f>H28+H29+H30</f>
        <v>10</v>
      </c>
      <c r="J28" s="26">
        <v>0</v>
      </c>
      <c r="K28" s="27">
        <v>31.6</v>
      </c>
      <c r="L28" s="27">
        <v>0</v>
      </c>
      <c r="M28" s="29">
        <f>L28+J28</f>
        <v>0</v>
      </c>
      <c r="N28" s="253">
        <f>M28+M29+M30</f>
        <v>120</v>
      </c>
      <c r="O28" s="259">
        <f>N28+I28</f>
        <v>130</v>
      </c>
      <c r="P28" s="280">
        <v>8</v>
      </c>
    </row>
    <row r="29" spans="1:16" ht="19.5" customHeight="1">
      <c r="A29" s="263"/>
      <c r="B29" s="263"/>
      <c r="C29" s="118" t="s">
        <v>46</v>
      </c>
      <c r="D29" s="119" t="s">
        <v>30</v>
      </c>
      <c r="E29" s="149">
        <v>0</v>
      </c>
      <c r="F29" s="96">
        <v>32</v>
      </c>
      <c r="G29" s="193">
        <v>0</v>
      </c>
      <c r="H29" s="203">
        <f t="shared" si="2"/>
        <v>0</v>
      </c>
      <c r="I29" s="254"/>
      <c r="J29" s="39">
        <v>0</v>
      </c>
      <c r="K29" s="40">
        <v>33.3</v>
      </c>
      <c r="L29" s="40">
        <v>0</v>
      </c>
      <c r="M29" s="42">
        <f>L29+J29</f>
        <v>0</v>
      </c>
      <c r="N29" s="254"/>
      <c r="O29" s="260"/>
      <c r="P29" s="281"/>
    </row>
    <row r="30" spans="1:16" ht="19.5" customHeight="1" thickBot="1">
      <c r="A30" s="264"/>
      <c r="B30" s="264"/>
      <c r="C30" s="163" t="s">
        <v>25</v>
      </c>
      <c r="D30" s="171" t="s">
        <v>27</v>
      </c>
      <c r="E30" s="153">
        <v>0</v>
      </c>
      <c r="F30" s="76">
        <v>31.9</v>
      </c>
      <c r="G30" s="76">
        <v>0</v>
      </c>
      <c r="H30" s="78">
        <f t="shared" si="2"/>
        <v>0</v>
      </c>
      <c r="I30" s="255"/>
      <c r="J30" s="74"/>
      <c r="K30" s="76" t="s">
        <v>183</v>
      </c>
      <c r="L30" s="76"/>
      <c r="M30" s="78">
        <v>120</v>
      </c>
      <c r="N30" s="255"/>
      <c r="O30" s="261"/>
      <c r="P30" s="282"/>
    </row>
    <row r="31" spans="1:16" ht="19.5" customHeight="1">
      <c r="A31" s="262">
        <v>16</v>
      </c>
      <c r="B31" s="284" t="s">
        <v>91</v>
      </c>
      <c r="C31" s="184" t="s">
        <v>62</v>
      </c>
      <c r="D31" s="184" t="s">
        <v>63</v>
      </c>
      <c r="E31" s="157">
        <v>0</v>
      </c>
      <c r="F31" s="161">
        <v>36.3</v>
      </c>
      <c r="G31" s="177">
        <f>F31-34</f>
        <v>2.299999999999997</v>
      </c>
      <c r="H31" s="222">
        <f t="shared" si="2"/>
        <v>2.299999999999997</v>
      </c>
      <c r="I31" s="253">
        <f>H31+H32+H33</f>
        <v>4.199999999999996</v>
      </c>
      <c r="J31" s="160">
        <v>5</v>
      </c>
      <c r="K31" s="161">
        <v>41.8</v>
      </c>
      <c r="L31" s="161">
        <f>K31-40</f>
        <v>1.7999999999999972</v>
      </c>
      <c r="M31" s="29">
        <f>L31+J31</f>
        <v>6.799999999999997</v>
      </c>
      <c r="N31" s="253">
        <f>M31+M32+M33</f>
        <v>126.8</v>
      </c>
      <c r="O31" s="259">
        <f>N31+I31</f>
        <v>131</v>
      </c>
      <c r="P31" s="256">
        <v>9</v>
      </c>
    </row>
    <row r="32" spans="1:16" ht="19.5" customHeight="1">
      <c r="A32" s="263"/>
      <c r="B32" s="285"/>
      <c r="C32" s="178" t="s">
        <v>76</v>
      </c>
      <c r="D32" s="178" t="s">
        <v>80</v>
      </c>
      <c r="E32" s="149">
        <v>0</v>
      </c>
      <c r="F32" s="40">
        <v>35.9</v>
      </c>
      <c r="G32" s="96">
        <f>F32-34</f>
        <v>1.8999999999999986</v>
      </c>
      <c r="H32" s="203">
        <f t="shared" si="2"/>
        <v>1.8999999999999986</v>
      </c>
      <c r="I32" s="254"/>
      <c r="J32" s="39">
        <v>0</v>
      </c>
      <c r="K32" s="40">
        <v>35.9</v>
      </c>
      <c r="L32" s="40">
        <v>0</v>
      </c>
      <c r="M32" s="42">
        <f>L32+J32</f>
        <v>0</v>
      </c>
      <c r="N32" s="254"/>
      <c r="O32" s="260"/>
      <c r="P32" s="257"/>
    </row>
    <row r="33" spans="1:16" ht="19.5" customHeight="1" thickBot="1">
      <c r="A33" s="264"/>
      <c r="B33" s="286"/>
      <c r="C33" s="175" t="s">
        <v>66</v>
      </c>
      <c r="D33" s="175" t="s">
        <v>72</v>
      </c>
      <c r="E33" s="164">
        <v>0</v>
      </c>
      <c r="F33" s="168">
        <v>32.4</v>
      </c>
      <c r="G33" s="76">
        <v>0</v>
      </c>
      <c r="H33" s="78">
        <f t="shared" si="2"/>
        <v>0</v>
      </c>
      <c r="I33" s="255"/>
      <c r="J33" s="167"/>
      <c r="K33" s="168" t="s">
        <v>183</v>
      </c>
      <c r="L33" s="168"/>
      <c r="M33" s="78">
        <v>120</v>
      </c>
      <c r="N33" s="255"/>
      <c r="O33" s="261"/>
      <c r="P33" s="258"/>
    </row>
    <row r="34" spans="1:16" ht="19.5" customHeight="1">
      <c r="A34" s="262">
        <v>14</v>
      </c>
      <c r="B34" s="262" t="s">
        <v>90</v>
      </c>
      <c r="C34" s="156" t="s">
        <v>60</v>
      </c>
      <c r="D34" s="172" t="s">
        <v>74</v>
      </c>
      <c r="E34" s="146">
        <v>10</v>
      </c>
      <c r="F34" s="27">
        <v>38.3</v>
      </c>
      <c r="G34" s="177">
        <f>F34-34</f>
        <v>4.299999999999997</v>
      </c>
      <c r="H34" s="222">
        <f t="shared" si="2"/>
        <v>14.299999999999997</v>
      </c>
      <c r="I34" s="253">
        <f>H34+H35+H36</f>
        <v>17.499999999999993</v>
      </c>
      <c r="J34" s="26">
        <v>0</v>
      </c>
      <c r="K34" s="27">
        <v>32.4</v>
      </c>
      <c r="L34" s="27">
        <v>0</v>
      </c>
      <c r="M34" s="29">
        <f>L34+J34</f>
        <v>0</v>
      </c>
      <c r="N34" s="253">
        <f>M34+M35+M36</f>
        <v>120</v>
      </c>
      <c r="O34" s="259">
        <f>N34+I34</f>
        <v>137.5</v>
      </c>
      <c r="P34" s="256">
        <v>10</v>
      </c>
    </row>
    <row r="35" spans="1:16" ht="19.5" customHeight="1">
      <c r="A35" s="263"/>
      <c r="B35" s="263"/>
      <c r="C35" s="118" t="s">
        <v>168</v>
      </c>
      <c r="D35" s="119" t="s">
        <v>170</v>
      </c>
      <c r="E35" s="149">
        <v>0</v>
      </c>
      <c r="F35" s="40">
        <v>34.8</v>
      </c>
      <c r="G35" s="96">
        <f>F35-34</f>
        <v>0.7999999999999972</v>
      </c>
      <c r="H35" s="204">
        <f t="shared" si="2"/>
        <v>0.7999999999999972</v>
      </c>
      <c r="I35" s="254"/>
      <c r="J35" s="39">
        <v>0</v>
      </c>
      <c r="K35" s="40">
        <v>35.9</v>
      </c>
      <c r="L35" s="40">
        <v>0</v>
      </c>
      <c r="M35" s="42">
        <f>L35+J35</f>
        <v>0</v>
      </c>
      <c r="N35" s="254"/>
      <c r="O35" s="260"/>
      <c r="P35" s="257"/>
    </row>
    <row r="36" spans="1:16" ht="19.5" customHeight="1" thickBot="1">
      <c r="A36" s="264"/>
      <c r="B36" s="264"/>
      <c r="C36" s="163" t="s">
        <v>65</v>
      </c>
      <c r="D36" s="171" t="s">
        <v>169</v>
      </c>
      <c r="E36" s="153">
        <v>0</v>
      </c>
      <c r="F36" s="76">
        <v>36.4</v>
      </c>
      <c r="G36" s="76">
        <f>F36-34</f>
        <v>2.3999999999999986</v>
      </c>
      <c r="H36" s="78">
        <f t="shared" si="2"/>
        <v>2.3999999999999986</v>
      </c>
      <c r="I36" s="255"/>
      <c r="J36" s="74"/>
      <c r="K36" s="76" t="s">
        <v>183</v>
      </c>
      <c r="L36" s="76"/>
      <c r="M36" s="78">
        <v>120</v>
      </c>
      <c r="N36" s="255"/>
      <c r="O36" s="261"/>
      <c r="P36" s="258"/>
    </row>
    <row r="37" spans="1:16" ht="19.5" customHeight="1">
      <c r="A37" s="262">
        <v>11</v>
      </c>
      <c r="B37" s="262" t="s">
        <v>111</v>
      </c>
      <c r="C37" s="173" t="s">
        <v>159</v>
      </c>
      <c r="D37" s="173" t="s">
        <v>157</v>
      </c>
      <c r="E37" s="157">
        <v>10</v>
      </c>
      <c r="F37" s="177">
        <v>44.2</v>
      </c>
      <c r="G37" s="177">
        <f>F37-34</f>
        <v>10.200000000000003</v>
      </c>
      <c r="H37" s="222">
        <f t="shared" si="2"/>
        <v>20.200000000000003</v>
      </c>
      <c r="I37" s="253">
        <f>H37+H38+H39</f>
        <v>24.1</v>
      </c>
      <c r="J37" s="26"/>
      <c r="K37" s="181" t="s">
        <v>183</v>
      </c>
      <c r="L37" s="27"/>
      <c r="M37" s="29">
        <v>120</v>
      </c>
      <c r="N37" s="253">
        <f>M37+M38+M39</f>
        <v>131.3</v>
      </c>
      <c r="O37" s="259">
        <f>N37+I37</f>
        <v>155.4</v>
      </c>
      <c r="P37" s="256">
        <v>11</v>
      </c>
    </row>
    <row r="38" spans="1:16" ht="19.5" customHeight="1">
      <c r="A38" s="263"/>
      <c r="B38" s="263"/>
      <c r="C38" s="178" t="s">
        <v>178</v>
      </c>
      <c r="D38" s="178" t="s">
        <v>179</v>
      </c>
      <c r="E38" s="149">
        <v>0</v>
      </c>
      <c r="F38" s="96">
        <v>33</v>
      </c>
      <c r="G38" s="193">
        <v>0</v>
      </c>
      <c r="H38" s="203">
        <f t="shared" si="2"/>
        <v>0</v>
      </c>
      <c r="I38" s="254"/>
      <c r="J38" s="39">
        <v>0</v>
      </c>
      <c r="K38" s="40">
        <v>36.5</v>
      </c>
      <c r="L38" s="40">
        <v>0</v>
      </c>
      <c r="M38" s="42">
        <f>L38+J38</f>
        <v>0</v>
      </c>
      <c r="N38" s="254"/>
      <c r="O38" s="260"/>
      <c r="P38" s="257"/>
    </row>
    <row r="39" spans="1:16" ht="19.5" customHeight="1" thickBot="1">
      <c r="A39" s="264"/>
      <c r="B39" s="264"/>
      <c r="C39" s="192" t="s">
        <v>160</v>
      </c>
      <c r="D39" s="192" t="s">
        <v>158</v>
      </c>
      <c r="E39" s="153">
        <v>0</v>
      </c>
      <c r="F39" s="76">
        <v>37.9</v>
      </c>
      <c r="G39" s="76">
        <f>F39-34</f>
        <v>3.8999999999999986</v>
      </c>
      <c r="H39" s="78">
        <f t="shared" si="2"/>
        <v>3.8999999999999986</v>
      </c>
      <c r="I39" s="255"/>
      <c r="J39" s="74">
        <v>10</v>
      </c>
      <c r="K39" s="76">
        <v>41.3</v>
      </c>
      <c r="L39" s="76">
        <f>K39-40</f>
        <v>1.2999999999999972</v>
      </c>
      <c r="M39" s="78">
        <f>L39+J39</f>
        <v>11.299999999999997</v>
      </c>
      <c r="N39" s="255"/>
      <c r="O39" s="261"/>
      <c r="P39" s="258"/>
    </row>
    <row r="40" spans="1:16" ht="19.5" customHeight="1">
      <c r="A40" s="262">
        <v>3</v>
      </c>
      <c r="B40" s="262" t="s">
        <v>103</v>
      </c>
      <c r="C40" s="144" t="s">
        <v>120</v>
      </c>
      <c r="D40" s="170" t="s">
        <v>127</v>
      </c>
      <c r="E40" s="157"/>
      <c r="F40" s="220" t="s">
        <v>183</v>
      </c>
      <c r="G40" s="158"/>
      <c r="H40" s="159">
        <v>100</v>
      </c>
      <c r="I40" s="267">
        <f>H40+H41+H42</f>
        <v>100</v>
      </c>
      <c r="J40" s="26"/>
      <c r="K40" s="27" t="s">
        <v>183</v>
      </c>
      <c r="L40" s="27"/>
      <c r="M40" s="29">
        <v>120</v>
      </c>
      <c r="N40" s="253">
        <f>M40+M41+M42</f>
        <v>125</v>
      </c>
      <c r="O40" s="259">
        <f>N40+I40</f>
        <v>225</v>
      </c>
      <c r="P40" s="257">
        <v>12</v>
      </c>
    </row>
    <row r="41" spans="1:16" ht="19.5" customHeight="1">
      <c r="A41" s="263"/>
      <c r="B41" s="263"/>
      <c r="C41" s="118" t="s">
        <v>125</v>
      </c>
      <c r="D41" s="119" t="s">
        <v>128</v>
      </c>
      <c r="E41" s="149">
        <v>0</v>
      </c>
      <c r="F41" s="150">
        <v>32.5</v>
      </c>
      <c r="G41" s="150">
        <v>0</v>
      </c>
      <c r="H41" s="151">
        <f>G41+E41</f>
        <v>0</v>
      </c>
      <c r="I41" s="254"/>
      <c r="J41" s="39">
        <v>0</v>
      </c>
      <c r="K41" s="40">
        <v>34.9</v>
      </c>
      <c r="L41" s="40">
        <v>0</v>
      </c>
      <c r="M41" s="42">
        <f>J41+L41</f>
        <v>0</v>
      </c>
      <c r="N41" s="254"/>
      <c r="O41" s="260"/>
      <c r="P41" s="257"/>
    </row>
    <row r="42" spans="1:16" ht="19.5" customHeight="1" thickBot="1">
      <c r="A42" s="264"/>
      <c r="B42" s="264"/>
      <c r="C42" s="163" t="s">
        <v>126</v>
      </c>
      <c r="D42" s="171" t="s">
        <v>129</v>
      </c>
      <c r="E42" s="164">
        <v>0</v>
      </c>
      <c r="F42" s="219">
        <v>33</v>
      </c>
      <c r="G42" s="165">
        <v>0</v>
      </c>
      <c r="H42" s="166">
        <f>G42+E42</f>
        <v>0</v>
      </c>
      <c r="I42" s="268"/>
      <c r="J42" s="74">
        <v>5</v>
      </c>
      <c r="K42" s="76">
        <v>32.7</v>
      </c>
      <c r="L42" s="76">
        <v>0</v>
      </c>
      <c r="M42" s="78">
        <f>J42+L42</f>
        <v>5</v>
      </c>
      <c r="N42" s="255"/>
      <c r="O42" s="261"/>
      <c r="P42" s="258"/>
    </row>
    <row r="43" spans="1:16" ht="19.5" customHeight="1">
      <c r="A43" s="262">
        <v>6</v>
      </c>
      <c r="B43" s="262" t="s">
        <v>106</v>
      </c>
      <c r="C43" s="144" t="s">
        <v>116</v>
      </c>
      <c r="D43" s="145" t="s">
        <v>139</v>
      </c>
      <c r="E43" s="146">
        <v>0</v>
      </c>
      <c r="F43" s="27">
        <v>28.3</v>
      </c>
      <c r="G43" s="147">
        <v>0</v>
      </c>
      <c r="H43" s="148">
        <f>G43+E43</f>
        <v>0</v>
      </c>
      <c r="I43" s="253">
        <f>H43+H44+H45</f>
        <v>105</v>
      </c>
      <c r="J43" s="160">
        <v>0</v>
      </c>
      <c r="K43" s="161">
        <v>29.4</v>
      </c>
      <c r="L43" s="161">
        <v>0</v>
      </c>
      <c r="M43" s="29">
        <f>L43+J43</f>
        <v>0</v>
      </c>
      <c r="N43" s="253">
        <f>M43+M44+M45</f>
        <v>125</v>
      </c>
      <c r="O43" s="259">
        <f>N43+I43</f>
        <v>230</v>
      </c>
      <c r="P43" s="280">
        <v>13</v>
      </c>
    </row>
    <row r="44" spans="1:16" ht="19.5" customHeight="1">
      <c r="A44" s="263"/>
      <c r="B44" s="263"/>
      <c r="C44" s="118" t="s">
        <v>114</v>
      </c>
      <c r="D44" s="36" t="s">
        <v>140</v>
      </c>
      <c r="E44" s="149"/>
      <c r="F44" s="61" t="s">
        <v>183</v>
      </c>
      <c r="G44" s="150"/>
      <c r="H44" s="151">
        <v>100</v>
      </c>
      <c r="I44" s="254"/>
      <c r="J44" s="39"/>
      <c r="K44" s="40" t="s">
        <v>183</v>
      </c>
      <c r="L44" s="40"/>
      <c r="M44" s="42">
        <v>120</v>
      </c>
      <c r="N44" s="254"/>
      <c r="O44" s="260"/>
      <c r="P44" s="281"/>
    </row>
    <row r="45" spans="1:16" ht="19.5" customHeight="1" thickBot="1">
      <c r="A45" s="264"/>
      <c r="B45" s="264"/>
      <c r="C45" s="152" t="s">
        <v>138</v>
      </c>
      <c r="D45" s="102" t="s">
        <v>141</v>
      </c>
      <c r="E45" s="153">
        <v>5</v>
      </c>
      <c r="F45" s="154">
        <v>30.1</v>
      </c>
      <c r="G45" s="154">
        <v>0</v>
      </c>
      <c r="H45" s="155">
        <f>G45+E45</f>
        <v>5</v>
      </c>
      <c r="I45" s="255"/>
      <c r="J45" s="167">
        <v>5</v>
      </c>
      <c r="K45" s="168">
        <v>34.2</v>
      </c>
      <c r="L45" s="168">
        <v>0</v>
      </c>
      <c r="M45" s="78">
        <f>J45+L45</f>
        <v>5</v>
      </c>
      <c r="N45" s="255"/>
      <c r="O45" s="261"/>
      <c r="P45" s="282"/>
    </row>
    <row r="46" spans="1:16" ht="19.5" customHeight="1">
      <c r="A46" s="262">
        <v>4</v>
      </c>
      <c r="B46" s="262" t="s">
        <v>104</v>
      </c>
      <c r="C46" s="156" t="s">
        <v>130</v>
      </c>
      <c r="D46" s="172" t="s">
        <v>131</v>
      </c>
      <c r="E46" s="146">
        <v>0</v>
      </c>
      <c r="F46" s="27">
        <v>29.7</v>
      </c>
      <c r="G46" s="147">
        <v>0</v>
      </c>
      <c r="H46" s="148">
        <f>G46+E46</f>
        <v>0</v>
      </c>
      <c r="I46" s="253">
        <f>H46+H47+H48</f>
        <v>0</v>
      </c>
      <c r="J46" s="26"/>
      <c r="K46" s="27" t="s">
        <v>183</v>
      </c>
      <c r="L46" s="27"/>
      <c r="M46" s="29">
        <v>120</v>
      </c>
      <c r="N46" s="253">
        <f>M46+M47+M48</f>
        <v>240</v>
      </c>
      <c r="O46" s="259">
        <f>N46+I46</f>
        <v>240</v>
      </c>
      <c r="P46" s="257">
        <v>14</v>
      </c>
    </row>
    <row r="47" spans="1:16" ht="19.5" customHeight="1">
      <c r="A47" s="263"/>
      <c r="B47" s="263"/>
      <c r="C47" s="118" t="s">
        <v>130</v>
      </c>
      <c r="D47" s="119" t="s">
        <v>132</v>
      </c>
      <c r="E47" s="149">
        <v>0</v>
      </c>
      <c r="F47" s="96">
        <v>32.3</v>
      </c>
      <c r="G47" s="150">
        <v>0</v>
      </c>
      <c r="H47" s="151">
        <f>G47+E47</f>
        <v>0</v>
      </c>
      <c r="I47" s="254"/>
      <c r="J47" s="39"/>
      <c r="K47" s="96" t="s">
        <v>183</v>
      </c>
      <c r="L47" s="40"/>
      <c r="M47" s="42">
        <v>120</v>
      </c>
      <c r="N47" s="254"/>
      <c r="O47" s="260"/>
      <c r="P47" s="257"/>
    </row>
    <row r="48" spans="1:16" ht="19.5" customHeight="1" thickBot="1">
      <c r="A48" s="264"/>
      <c r="B48" s="264"/>
      <c r="C48" s="163" t="s">
        <v>126</v>
      </c>
      <c r="D48" s="171" t="s">
        <v>133</v>
      </c>
      <c r="E48" s="153">
        <v>0</v>
      </c>
      <c r="F48" s="76">
        <v>29.6</v>
      </c>
      <c r="G48" s="154">
        <v>0</v>
      </c>
      <c r="H48" s="155">
        <f>G48+E48</f>
        <v>0</v>
      </c>
      <c r="I48" s="255"/>
      <c r="J48" s="74">
        <v>0</v>
      </c>
      <c r="K48" s="76">
        <v>30.9</v>
      </c>
      <c r="L48" s="76">
        <v>0</v>
      </c>
      <c r="M48" s="78">
        <f>J48+L48</f>
        <v>0</v>
      </c>
      <c r="N48" s="255"/>
      <c r="O48" s="261"/>
      <c r="P48" s="258"/>
    </row>
    <row r="49" spans="1:16" ht="19.5" customHeight="1">
      <c r="A49" s="262">
        <v>20</v>
      </c>
      <c r="B49" s="262" t="s">
        <v>92</v>
      </c>
      <c r="C49" s="156" t="s">
        <v>22</v>
      </c>
      <c r="D49" s="172" t="s">
        <v>23</v>
      </c>
      <c r="E49" s="146">
        <v>0</v>
      </c>
      <c r="F49" s="27">
        <v>35.1</v>
      </c>
      <c r="G49" s="181">
        <f>F49-34</f>
        <v>1.1000000000000014</v>
      </c>
      <c r="H49" s="202">
        <f>G49+E49</f>
        <v>1.1000000000000014</v>
      </c>
      <c r="I49" s="253">
        <f>H49+H50+H51</f>
        <v>113.8</v>
      </c>
      <c r="J49" s="26"/>
      <c r="K49" s="27" t="s">
        <v>183</v>
      </c>
      <c r="L49" s="27"/>
      <c r="M49" s="29">
        <v>120</v>
      </c>
      <c r="N49" s="253">
        <f>M49+M50+M51</f>
        <v>145.7</v>
      </c>
      <c r="O49" s="265">
        <f>N49+I49</f>
        <v>259.5</v>
      </c>
      <c r="P49" s="256">
        <v>15</v>
      </c>
    </row>
    <row r="50" spans="1:16" ht="19.5" customHeight="1">
      <c r="A50" s="263"/>
      <c r="B50" s="263"/>
      <c r="C50" s="118" t="s">
        <v>174</v>
      </c>
      <c r="D50" s="187" t="s">
        <v>21</v>
      </c>
      <c r="E50" s="149"/>
      <c r="F50" s="40" t="s">
        <v>183</v>
      </c>
      <c r="G50" s="96"/>
      <c r="H50" s="203">
        <v>100</v>
      </c>
      <c r="I50" s="254"/>
      <c r="J50" s="39">
        <v>10</v>
      </c>
      <c r="K50" s="96">
        <v>36</v>
      </c>
      <c r="L50" s="40">
        <v>0</v>
      </c>
      <c r="M50" s="42">
        <f>L50+J50</f>
        <v>10</v>
      </c>
      <c r="N50" s="254"/>
      <c r="O50" s="260"/>
      <c r="P50" s="257"/>
    </row>
    <row r="51" spans="1:16" ht="19.5" customHeight="1" thickBot="1">
      <c r="A51" s="264"/>
      <c r="B51" s="264"/>
      <c r="C51" s="163" t="s">
        <v>20</v>
      </c>
      <c r="D51" s="171" t="s">
        <v>173</v>
      </c>
      <c r="E51" s="153">
        <v>0</v>
      </c>
      <c r="F51" s="76">
        <v>46.7</v>
      </c>
      <c r="G51" s="76">
        <f>F51-34</f>
        <v>12.700000000000003</v>
      </c>
      <c r="H51" s="78">
        <f>G51+E51</f>
        <v>12.700000000000003</v>
      </c>
      <c r="I51" s="255"/>
      <c r="J51" s="74">
        <v>5</v>
      </c>
      <c r="K51" s="176">
        <v>50.7</v>
      </c>
      <c r="L51" s="176">
        <f>K51-40</f>
        <v>10.700000000000003</v>
      </c>
      <c r="M51" s="78">
        <f>L51+J51</f>
        <v>15.700000000000003</v>
      </c>
      <c r="N51" s="255"/>
      <c r="O51" s="261"/>
      <c r="P51" s="258"/>
    </row>
    <row r="52" spans="1:16" ht="19.5" customHeight="1">
      <c r="A52" s="263">
        <v>9</v>
      </c>
      <c r="B52" s="263" t="s">
        <v>109</v>
      </c>
      <c r="C52" s="144" t="s">
        <v>138</v>
      </c>
      <c r="D52" s="170" t="s">
        <v>151</v>
      </c>
      <c r="E52" s="157"/>
      <c r="F52" s="185" t="s">
        <v>183</v>
      </c>
      <c r="G52" s="158"/>
      <c r="H52" s="159">
        <v>100</v>
      </c>
      <c r="I52" s="267">
        <f>H52+H53+H54</f>
        <v>300</v>
      </c>
      <c r="J52" s="160">
        <v>5</v>
      </c>
      <c r="K52" s="161">
        <v>34.9</v>
      </c>
      <c r="L52" s="161">
        <v>0</v>
      </c>
      <c r="M52" s="162">
        <f>L52+J52</f>
        <v>5</v>
      </c>
      <c r="N52" s="267">
        <f>M52+M53+M54</f>
        <v>25</v>
      </c>
      <c r="O52" s="259">
        <f>N52+I52</f>
        <v>325</v>
      </c>
      <c r="P52" s="257">
        <v>16</v>
      </c>
    </row>
    <row r="53" spans="1:16" ht="19.5" customHeight="1">
      <c r="A53" s="263"/>
      <c r="B53" s="263"/>
      <c r="C53" s="118" t="s">
        <v>119</v>
      </c>
      <c r="D53" s="119" t="s">
        <v>152</v>
      </c>
      <c r="E53" s="149"/>
      <c r="F53" s="61" t="s">
        <v>183</v>
      </c>
      <c r="G53" s="150"/>
      <c r="H53" s="151">
        <v>100</v>
      </c>
      <c r="I53" s="254"/>
      <c r="J53" s="39">
        <v>15</v>
      </c>
      <c r="K53" s="40">
        <v>36.4</v>
      </c>
      <c r="L53" s="40">
        <v>0</v>
      </c>
      <c r="M53" s="42">
        <f>J53+L53</f>
        <v>15</v>
      </c>
      <c r="N53" s="254"/>
      <c r="O53" s="260"/>
      <c r="P53" s="257"/>
    </row>
    <row r="54" spans="1:16" ht="19.5" customHeight="1" thickBot="1">
      <c r="A54" s="263"/>
      <c r="B54" s="263"/>
      <c r="C54" s="152" t="s">
        <v>125</v>
      </c>
      <c r="D54" s="186" t="s">
        <v>153</v>
      </c>
      <c r="E54" s="164"/>
      <c r="F54" s="105" t="s">
        <v>183</v>
      </c>
      <c r="G54" s="165"/>
      <c r="H54" s="166">
        <v>100</v>
      </c>
      <c r="I54" s="268"/>
      <c r="J54" s="167">
        <v>5</v>
      </c>
      <c r="K54" s="188">
        <v>39</v>
      </c>
      <c r="L54" s="168">
        <v>0</v>
      </c>
      <c r="M54" s="169">
        <f>J54+L54</f>
        <v>5</v>
      </c>
      <c r="N54" s="268"/>
      <c r="O54" s="287"/>
      <c r="P54" s="257"/>
    </row>
    <row r="55" spans="1:16" ht="19.5" customHeight="1">
      <c r="A55" s="262">
        <v>17</v>
      </c>
      <c r="B55" s="278" t="s">
        <v>95</v>
      </c>
      <c r="C55" s="156" t="s">
        <v>171</v>
      </c>
      <c r="D55" s="23" t="s">
        <v>82</v>
      </c>
      <c r="E55" s="146">
        <v>0</v>
      </c>
      <c r="F55" s="27">
        <v>39.4</v>
      </c>
      <c r="G55" s="181">
        <f>F55-34</f>
        <v>5.399999999999999</v>
      </c>
      <c r="H55" s="202">
        <f>G55+E55</f>
        <v>5.399999999999999</v>
      </c>
      <c r="I55" s="253">
        <f>H55+H56+H57</f>
        <v>205.4</v>
      </c>
      <c r="J55" s="26"/>
      <c r="K55" s="27" t="s">
        <v>183</v>
      </c>
      <c r="L55" s="27"/>
      <c r="M55" s="29">
        <v>120</v>
      </c>
      <c r="N55" s="253">
        <f>M55+M56+M57</f>
        <v>145.1</v>
      </c>
      <c r="O55" s="265">
        <f>N55+I55</f>
        <v>350.5</v>
      </c>
      <c r="P55" s="256">
        <v>17</v>
      </c>
    </row>
    <row r="56" spans="1:16" ht="19.5" customHeight="1">
      <c r="A56" s="263"/>
      <c r="B56" s="279"/>
      <c r="C56" s="118" t="s">
        <v>171</v>
      </c>
      <c r="D56" s="36" t="s">
        <v>57</v>
      </c>
      <c r="E56" s="149"/>
      <c r="F56" s="40" t="s">
        <v>183</v>
      </c>
      <c r="G56" s="96"/>
      <c r="H56" s="203">
        <v>100</v>
      </c>
      <c r="I56" s="254"/>
      <c r="J56" s="39">
        <v>5</v>
      </c>
      <c r="K56" s="40">
        <v>45.7</v>
      </c>
      <c r="L56" s="40">
        <f>K56-40</f>
        <v>5.700000000000003</v>
      </c>
      <c r="M56" s="42">
        <f>L56+J56</f>
        <v>10.700000000000003</v>
      </c>
      <c r="N56" s="254"/>
      <c r="O56" s="260"/>
      <c r="P56" s="257"/>
    </row>
    <row r="57" spans="1:16" ht="19.5" customHeight="1" thickBot="1">
      <c r="A57" s="264"/>
      <c r="B57" s="283"/>
      <c r="C57" s="163" t="s">
        <v>51</v>
      </c>
      <c r="D57" s="107" t="s">
        <v>52</v>
      </c>
      <c r="E57" s="153"/>
      <c r="F57" s="76" t="s">
        <v>183</v>
      </c>
      <c r="G57" s="76"/>
      <c r="H57" s="78">
        <v>100</v>
      </c>
      <c r="I57" s="255"/>
      <c r="J57" s="74">
        <v>5</v>
      </c>
      <c r="K57" s="76">
        <v>49.4</v>
      </c>
      <c r="L57" s="76">
        <f>K57-40</f>
        <v>9.399999999999999</v>
      </c>
      <c r="M57" s="78">
        <f>L57+J57</f>
        <v>14.399999999999999</v>
      </c>
      <c r="N57" s="255"/>
      <c r="O57" s="261"/>
      <c r="P57" s="258"/>
    </row>
    <row r="58" spans="1:16" ht="19.5" customHeight="1">
      <c r="A58" s="262">
        <v>10</v>
      </c>
      <c r="B58" s="262" t="s">
        <v>110</v>
      </c>
      <c r="C58" s="156" t="s">
        <v>130</v>
      </c>
      <c r="D58" s="23" t="s">
        <v>154</v>
      </c>
      <c r="E58" s="146">
        <v>0</v>
      </c>
      <c r="F58" s="147">
        <v>31.3</v>
      </c>
      <c r="G58" s="147">
        <v>0</v>
      </c>
      <c r="H58" s="148">
        <f>G58+E58</f>
        <v>0</v>
      </c>
      <c r="I58" s="253">
        <f>H58+H59+H60</f>
        <v>105.9</v>
      </c>
      <c r="J58" s="26"/>
      <c r="K58" s="27" t="s">
        <v>183</v>
      </c>
      <c r="L58" s="27"/>
      <c r="M58" s="29">
        <v>120</v>
      </c>
      <c r="N58" s="253">
        <f>M58+M59+M60</f>
        <v>250</v>
      </c>
      <c r="O58" s="259">
        <f>N58+I58</f>
        <v>355.9</v>
      </c>
      <c r="P58" s="256">
        <v>18</v>
      </c>
    </row>
    <row r="59" spans="1:16" ht="19.5" customHeight="1">
      <c r="A59" s="263"/>
      <c r="B59" s="263"/>
      <c r="C59" s="118" t="s">
        <v>134</v>
      </c>
      <c r="D59" s="36" t="s">
        <v>155</v>
      </c>
      <c r="E59" s="149"/>
      <c r="F59" s="61" t="s">
        <v>183</v>
      </c>
      <c r="G59" s="150"/>
      <c r="H59" s="151">
        <v>100</v>
      </c>
      <c r="I59" s="254"/>
      <c r="J59" s="39"/>
      <c r="K59" s="40" t="s">
        <v>183</v>
      </c>
      <c r="L59" s="40"/>
      <c r="M59" s="42">
        <v>120</v>
      </c>
      <c r="N59" s="254"/>
      <c r="O59" s="260"/>
      <c r="P59" s="257"/>
    </row>
    <row r="60" spans="1:16" ht="19.5" customHeight="1" thickBot="1">
      <c r="A60" s="264"/>
      <c r="B60" s="264"/>
      <c r="C60" s="163" t="s">
        <v>149</v>
      </c>
      <c r="D60" s="107" t="s">
        <v>156</v>
      </c>
      <c r="E60" s="153">
        <v>5</v>
      </c>
      <c r="F60" s="76">
        <v>34.9</v>
      </c>
      <c r="G60" s="154">
        <f>F60-34</f>
        <v>0.8999999999999986</v>
      </c>
      <c r="H60" s="155">
        <f>G60+E60</f>
        <v>5.899999999999999</v>
      </c>
      <c r="I60" s="255"/>
      <c r="J60" s="74">
        <v>10</v>
      </c>
      <c r="K60" s="176">
        <v>37.3</v>
      </c>
      <c r="L60" s="76">
        <v>0</v>
      </c>
      <c r="M60" s="78">
        <f>J60+L60</f>
        <v>10</v>
      </c>
      <c r="N60" s="255"/>
      <c r="O60" s="261"/>
      <c r="P60" s="258"/>
    </row>
    <row r="61" spans="1:16" ht="19.5" customHeight="1">
      <c r="A61" s="262">
        <v>23</v>
      </c>
      <c r="B61" s="263" t="s">
        <v>97</v>
      </c>
      <c r="C61" s="144" t="s">
        <v>54</v>
      </c>
      <c r="D61" s="170" t="s">
        <v>55</v>
      </c>
      <c r="E61" s="157">
        <v>20</v>
      </c>
      <c r="F61" s="161">
        <v>42.8</v>
      </c>
      <c r="G61" s="161">
        <f>F61-34</f>
        <v>8.799999999999997</v>
      </c>
      <c r="H61" s="222">
        <f>G61+E61</f>
        <v>28.799999999999997</v>
      </c>
      <c r="I61" s="253">
        <f>H61+H62+H63</f>
        <v>134.7</v>
      </c>
      <c r="J61" s="189">
        <v>5</v>
      </c>
      <c r="K61" s="224">
        <v>40</v>
      </c>
      <c r="L61" s="161">
        <v>0</v>
      </c>
      <c r="M61" s="29">
        <f>L61+J61</f>
        <v>5</v>
      </c>
      <c r="N61" s="253">
        <f>M61+M62+M63</f>
        <v>245</v>
      </c>
      <c r="O61" s="259">
        <f>N61+I61</f>
        <v>379.7</v>
      </c>
      <c r="P61" s="280">
        <v>19</v>
      </c>
    </row>
    <row r="62" spans="1:16" ht="19.5" customHeight="1">
      <c r="A62" s="263"/>
      <c r="B62" s="263"/>
      <c r="C62" s="118" t="s">
        <v>46</v>
      </c>
      <c r="D62" s="119" t="s">
        <v>43</v>
      </c>
      <c r="E62" s="149">
        <v>5</v>
      </c>
      <c r="F62" s="40">
        <v>34.9</v>
      </c>
      <c r="G62" s="40">
        <f>F62-34</f>
        <v>0.8999999999999986</v>
      </c>
      <c r="H62" s="204">
        <f>G62+E62</f>
        <v>5.899999999999999</v>
      </c>
      <c r="I62" s="254"/>
      <c r="J62" s="97"/>
      <c r="K62" s="97" t="s">
        <v>183</v>
      </c>
      <c r="L62" s="40"/>
      <c r="M62" s="42">
        <v>120</v>
      </c>
      <c r="N62" s="254"/>
      <c r="O62" s="260"/>
      <c r="P62" s="281"/>
    </row>
    <row r="63" spans="1:16" ht="19.5" customHeight="1" thickBot="1">
      <c r="A63" s="264"/>
      <c r="B63" s="264"/>
      <c r="C63" s="163" t="s">
        <v>60</v>
      </c>
      <c r="D63" s="171" t="s">
        <v>59</v>
      </c>
      <c r="E63" s="164"/>
      <c r="F63" s="168" t="s">
        <v>183</v>
      </c>
      <c r="G63" s="168"/>
      <c r="H63" s="78">
        <v>100</v>
      </c>
      <c r="I63" s="255"/>
      <c r="J63" s="190"/>
      <c r="K63" s="190" t="s">
        <v>183</v>
      </c>
      <c r="L63" s="168"/>
      <c r="M63" s="78">
        <v>120</v>
      </c>
      <c r="N63" s="255"/>
      <c r="O63" s="261"/>
      <c r="P63" s="282"/>
    </row>
    <row r="64" spans="1:16" ht="19.5" customHeight="1">
      <c r="A64" s="262">
        <v>24</v>
      </c>
      <c r="B64" s="278" t="s">
        <v>96</v>
      </c>
      <c r="C64" s="156" t="s">
        <v>49</v>
      </c>
      <c r="D64" s="172" t="s">
        <v>50</v>
      </c>
      <c r="E64" s="146">
        <v>5</v>
      </c>
      <c r="F64" s="181">
        <v>50</v>
      </c>
      <c r="G64" s="181">
        <f>F64-34</f>
        <v>16</v>
      </c>
      <c r="H64" s="223">
        <f>G64+E64</f>
        <v>21</v>
      </c>
      <c r="I64" s="253">
        <f>H64+H65+H66</f>
        <v>130.1</v>
      </c>
      <c r="J64" s="26"/>
      <c r="K64" s="27" t="s">
        <v>183</v>
      </c>
      <c r="L64" s="27"/>
      <c r="M64" s="29">
        <v>120</v>
      </c>
      <c r="N64" s="253">
        <f>M64+M65+M66</f>
        <v>249.7</v>
      </c>
      <c r="O64" s="259">
        <f>N64+I64</f>
        <v>379.79999999999995</v>
      </c>
      <c r="P64" s="280">
        <v>20</v>
      </c>
    </row>
    <row r="65" spans="1:16" ht="19.5" customHeight="1">
      <c r="A65" s="263"/>
      <c r="B65" s="279"/>
      <c r="C65" s="118" t="s">
        <v>61</v>
      </c>
      <c r="D65" s="119" t="s">
        <v>87</v>
      </c>
      <c r="E65" s="149"/>
      <c r="F65" s="40" t="s">
        <v>183</v>
      </c>
      <c r="G65" s="40"/>
      <c r="H65" s="203">
        <v>100</v>
      </c>
      <c r="I65" s="254"/>
      <c r="J65" s="39"/>
      <c r="K65" s="40" t="s">
        <v>183</v>
      </c>
      <c r="L65" s="40"/>
      <c r="M65" s="42">
        <v>120</v>
      </c>
      <c r="N65" s="254"/>
      <c r="O65" s="260"/>
      <c r="P65" s="281"/>
    </row>
    <row r="66" spans="1:16" ht="19.5" customHeight="1" thickBot="1">
      <c r="A66" s="264"/>
      <c r="B66" s="283"/>
      <c r="C66" s="163" t="s">
        <v>42</v>
      </c>
      <c r="D66" s="171" t="s">
        <v>45</v>
      </c>
      <c r="E66" s="153">
        <v>0</v>
      </c>
      <c r="F66" s="76">
        <v>43.1</v>
      </c>
      <c r="G66" s="76">
        <f>F66-34</f>
        <v>9.100000000000001</v>
      </c>
      <c r="H66" s="78">
        <f>G66+E66</f>
        <v>9.100000000000001</v>
      </c>
      <c r="I66" s="255"/>
      <c r="J66" s="74">
        <v>0</v>
      </c>
      <c r="K66" s="76">
        <v>49.7</v>
      </c>
      <c r="L66" s="76">
        <f>K66-40</f>
        <v>9.700000000000003</v>
      </c>
      <c r="M66" s="78">
        <f>L66+J66</f>
        <v>9.700000000000003</v>
      </c>
      <c r="N66" s="255"/>
      <c r="O66" s="261"/>
      <c r="P66" s="282"/>
    </row>
    <row r="67" spans="1:16" ht="19.5" customHeight="1">
      <c r="A67" s="262">
        <v>5</v>
      </c>
      <c r="B67" s="262" t="s">
        <v>105</v>
      </c>
      <c r="C67" s="173" t="s">
        <v>121</v>
      </c>
      <c r="D67" s="173" t="s">
        <v>135</v>
      </c>
      <c r="E67" s="157">
        <v>0</v>
      </c>
      <c r="F67" s="158">
        <v>32.5</v>
      </c>
      <c r="G67" s="158">
        <v>0</v>
      </c>
      <c r="H67" s="159">
        <f>G67+E67</f>
        <v>0</v>
      </c>
      <c r="I67" s="267">
        <f>H67+H68+H69</f>
        <v>200</v>
      </c>
      <c r="J67" s="26">
        <v>5</v>
      </c>
      <c r="K67" s="27">
        <v>35.8</v>
      </c>
      <c r="L67" s="27">
        <v>0</v>
      </c>
      <c r="M67" s="29">
        <f>L67+J67</f>
        <v>5</v>
      </c>
      <c r="N67" s="253">
        <f>M67+M68+M69</f>
        <v>245</v>
      </c>
      <c r="O67" s="259">
        <f>N67+I67</f>
        <v>445</v>
      </c>
      <c r="P67" s="256">
        <v>21</v>
      </c>
    </row>
    <row r="68" spans="1:16" ht="19.5" customHeight="1">
      <c r="A68" s="263"/>
      <c r="B68" s="263"/>
      <c r="C68" s="174" t="s">
        <v>134</v>
      </c>
      <c r="D68" s="174" t="s">
        <v>136</v>
      </c>
      <c r="E68" s="149"/>
      <c r="F68" s="61" t="s">
        <v>183</v>
      </c>
      <c r="G68" s="150"/>
      <c r="H68" s="151">
        <v>100</v>
      </c>
      <c r="I68" s="254"/>
      <c r="J68" s="39"/>
      <c r="K68" s="40" t="s">
        <v>183</v>
      </c>
      <c r="L68" s="40"/>
      <c r="M68" s="42">
        <v>120</v>
      </c>
      <c r="N68" s="254"/>
      <c r="O68" s="260"/>
      <c r="P68" s="257"/>
    </row>
    <row r="69" spans="1:16" ht="19.5" customHeight="1" thickBot="1">
      <c r="A69" s="263"/>
      <c r="B69" s="263"/>
      <c r="C69" s="225" t="s">
        <v>134</v>
      </c>
      <c r="D69" s="225" t="s">
        <v>137</v>
      </c>
      <c r="E69" s="164"/>
      <c r="F69" s="105" t="s">
        <v>183</v>
      </c>
      <c r="G69" s="165"/>
      <c r="H69" s="166">
        <v>100</v>
      </c>
      <c r="I69" s="268"/>
      <c r="J69" s="167"/>
      <c r="K69" s="168" t="s">
        <v>183</v>
      </c>
      <c r="L69" s="168"/>
      <c r="M69" s="169">
        <v>120</v>
      </c>
      <c r="N69" s="268"/>
      <c r="O69" s="287"/>
      <c r="P69" s="257"/>
    </row>
    <row r="70" spans="1:16" ht="19.5" customHeight="1">
      <c r="A70" s="262">
        <v>26</v>
      </c>
      <c r="B70" s="278" t="s">
        <v>100</v>
      </c>
      <c r="C70" s="156" t="s">
        <v>53</v>
      </c>
      <c r="D70" s="172" t="s">
        <v>56</v>
      </c>
      <c r="E70" s="146"/>
      <c r="F70" s="27" t="s">
        <v>183</v>
      </c>
      <c r="G70" s="27"/>
      <c r="H70" s="211">
        <v>100</v>
      </c>
      <c r="I70" s="253">
        <f>H70+H71+H72</f>
        <v>205.8</v>
      </c>
      <c r="J70" s="26"/>
      <c r="K70" s="27" t="s">
        <v>183</v>
      </c>
      <c r="L70" s="27"/>
      <c r="M70" s="29">
        <v>120</v>
      </c>
      <c r="N70" s="253">
        <f>M70+M71+M72</f>
        <v>253.1</v>
      </c>
      <c r="O70" s="265">
        <f>N70+I70</f>
        <v>458.9</v>
      </c>
      <c r="P70" s="280">
        <v>22</v>
      </c>
    </row>
    <row r="71" spans="1:16" ht="19.5" customHeight="1">
      <c r="A71" s="263"/>
      <c r="B71" s="279"/>
      <c r="C71" s="118" t="s">
        <v>39</v>
      </c>
      <c r="D71" s="119" t="s">
        <v>177</v>
      </c>
      <c r="E71" s="149">
        <v>0</v>
      </c>
      <c r="F71" s="40">
        <v>39.8</v>
      </c>
      <c r="G71" s="40">
        <f>F71-34</f>
        <v>5.799999999999997</v>
      </c>
      <c r="H71" s="204">
        <f>G71+E71</f>
        <v>5.799999999999997</v>
      </c>
      <c r="I71" s="254"/>
      <c r="J71" s="39">
        <v>5</v>
      </c>
      <c r="K71" s="40">
        <v>48.1</v>
      </c>
      <c r="L71" s="40">
        <f>K71-40</f>
        <v>8.100000000000001</v>
      </c>
      <c r="M71" s="42">
        <f>L71+J71</f>
        <v>13.100000000000001</v>
      </c>
      <c r="N71" s="254"/>
      <c r="O71" s="260"/>
      <c r="P71" s="281"/>
    </row>
    <row r="72" spans="1:16" ht="19.5" customHeight="1" thickBot="1">
      <c r="A72" s="264"/>
      <c r="B72" s="283"/>
      <c r="C72" s="163" t="s">
        <v>77</v>
      </c>
      <c r="D72" s="171" t="s">
        <v>81</v>
      </c>
      <c r="E72" s="153"/>
      <c r="F72" s="76" t="s">
        <v>183</v>
      </c>
      <c r="G72" s="76"/>
      <c r="H72" s="78">
        <v>100</v>
      </c>
      <c r="I72" s="255"/>
      <c r="J72" s="74"/>
      <c r="K72" s="76" t="s">
        <v>183</v>
      </c>
      <c r="L72" s="76"/>
      <c r="M72" s="78">
        <v>120</v>
      </c>
      <c r="N72" s="255"/>
      <c r="O72" s="261"/>
      <c r="P72" s="282"/>
    </row>
    <row r="73" spans="1:16" ht="19.5" customHeight="1">
      <c r="A73" s="262">
        <v>25</v>
      </c>
      <c r="B73" s="278" t="s">
        <v>99</v>
      </c>
      <c r="C73" s="156" t="s">
        <v>84</v>
      </c>
      <c r="D73" s="172" t="s">
        <v>86</v>
      </c>
      <c r="E73" s="146"/>
      <c r="F73" s="27" t="s">
        <v>183</v>
      </c>
      <c r="G73" s="27"/>
      <c r="H73" s="223">
        <v>100</v>
      </c>
      <c r="I73" s="253">
        <f>H73+H74+H75</f>
        <v>300</v>
      </c>
      <c r="J73" s="26"/>
      <c r="K73" s="27" t="s">
        <v>183</v>
      </c>
      <c r="L73" s="27"/>
      <c r="M73" s="29">
        <v>120</v>
      </c>
      <c r="N73" s="253">
        <f>M73+M74+M75</f>
        <v>251.8</v>
      </c>
      <c r="O73" s="259">
        <f>N73+I73</f>
        <v>551.8</v>
      </c>
      <c r="P73" s="280">
        <v>23</v>
      </c>
    </row>
    <row r="74" spans="1:16" ht="19.5" customHeight="1">
      <c r="A74" s="263"/>
      <c r="B74" s="279"/>
      <c r="C74" s="118" t="s">
        <v>176</v>
      </c>
      <c r="D74" s="119" t="s">
        <v>69</v>
      </c>
      <c r="E74" s="149"/>
      <c r="F74" s="40" t="s">
        <v>183</v>
      </c>
      <c r="G74" s="40"/>
      <c r="H74" s="203">
        <v>100</v>
      </c>
      <c r="I74" s="254"/>
      <c r="J74" s="39"/>
      <c r="K74" s="40" t="s">
        <v>183</v>
      </c>
      <c r="L74" s="40"/>
      <c r="M74" s="42">
        <v>120</v>
      </c>
      <c r="N74" s="254"/>
      <c r="O74" s="260"/>
      <c r="P74" s="281"/>
    </row>
    <row r="75" spans="1:16" ht="19.5" customHeight="1" thickBot="1">
      <c r="A75" s="264"/>
      <c r="B75" s="283"/>
      <c r="C75" s="163" t="s">
        <v>54</v>
      </c>
      <c r="D75" s="171" t="s">
        <v>175</v>
      </c>
      <c r="E75" s="153"/>
      <c r="F75" s="76" t="s">
        <v>183</v>
      </c>
      <c r="G75" s="76"/>
      <c r="H75" s="78">
        <v>100</v>
      </c>
      <c r="I75" s="255"/>
      <c r="J75" s="74">
        <v>0</v>
      </c>
      <c r="K75" s="76">
        <v>51.8</v>
      </c>
      <c r="L75" s="76">
        <f>K75-40</f>
        <v>11.799999999999997</v>
      </c>
      <c r="M75" s="78">
        <f>L75+J75</f>
        <v>11.799999999999997</v>
      </c>
      <c r="N75" s="255"/>
      <c r="O75" s="261"/>
      <c r="P75" s="282"/>
    </row>
    <row r="76" spans="1:16" ht="19.5" customHeight="1">
      <c r="A76" s="262">
        <v>13</v>
      </c>
      <c r="B76" s="262" t="s">
        <v>113</v>
      </c>
      <c r="C76" s="156" t="s">
        <v>119</v>
      </c>
      <c r="D76" s="23" t="s">
        <v>167</v>
      </c>
      <c r="E76" s="146"/>
      <c r="F76" s="181" t="s">
        <v>183</v>
      </c>
      <c r="G76" s="181"/>
      <c r="H76" s="211">
        <v>100</v>
      </c>
      <c r="I76" s="253">
        <f>H76+H77+H78</f>
        <v>300</v>
      </c>
      <c r="J76" s="26"/>
      <c r="K76" s="27" t="s">
        <v>183</v>
      </c>
      <c r="L76" s="27"/>
      <c r="M76" s="29">
        <v>120</v>
      </c>
      <c r="N76" s="253">
        <f>M76+M77+M78</f>
        <v>260</v>
      </c>
      <c r="O76" s="265">
        <f>N76+I76</f>
        <v>560</v>
      </c>
      <c r="P76" s="256">
        <v>24</v>
      </c>
    </row>
    <row r="77" spans="1:16" ht="19.5" customHeight="1">
      <c r="A77" s="263"/>
      <c r="B77" s="263"/>
      <c r="C77" s="118" t="s">
        <v>121</v>
      </c>
      <c r="D77" s="36" t="s">
        <v>166</v>
      </c>
      <c r="E77" s="149"/>
      <c r="F77" s="40" t="s">
        <v>183</v>
      </c>
      <c r="G77" s="96"/>
      <c r="H77" s="203">
        <v>100</v>
      </c>
      <c r="I77" s="254"/>
      <c r="J77" s="39">
        <v>20</v>
      </c>
      <c r="K77" s="40">
        <v>39.3</v>
      </c>
      <c r="L77" s="40">
        <v>0</v>
      </c>
      <c r="M77" s="42">
        <f>L77+J77</f>
        <v>20</v>
      </c>
      <c r="N77" s="254"/>
      <c r="O77" s="260"/>
      <c r="P77" s="257"/>
    </row>
    <row r="78" spans="1:16" ht="19.5" customHeight="1" thickBot="1">
      <c r="A78" s="264"/>
      <c r="B78" s="264"/>
      <c r="C78" s="163" t="s">
        <v>159</v>
      </c>
      <c r="D78" s="107" t="s">
        <v>165</v>
      </c>
      <c r="E78" s="153"/>
      <c r="F78" s="76" t="s">
        <v>183</v>
      </c>
      <c r="G78" s="76"/>
      <c r="H78" s="78">
        <v>100</v>
      </c>
      <c r="I78" s="255"/>
      <c r="J78" s="74"/>
      <c r="K78" s="76" t="s">
        <v>183</v>
      </c>
      <c r="L78" s="76"/>
      <c r="M78" s="78">
        <v>120</v>
      </c>
      <c r="N78" s="255"/>
      <c r="O78" s="261"/>
      <c r="P78" s="258"/>
    </row>
    <row r="79" spans="1:16" ht="19.5" customHeight="1">
      <c r="A79" s="262">
        <v>21</v>
      </c>
      <c r="B79" s="278" t="s">
        <v>93</v>
      </c>
      <c r="C79" s="156" t="s">
        <v>22</v>
      </c>
      <c r="D79" s="23" t="s">
        <v>28</v>
      </c>
      <c r="E79" s="146">
        <v>0</v>
      </c>
      <c r="F79" s="181">
        <v>40</v>
      </c>
      <c r="G79" s="177">
        <f>F79-34</f>
        <v>6</v>
      </c>
      <c r="H79" s="222">
        <f>G79+E79</f>
        <v>6</v>
      </c>
      <c r="I79" s="253">
        <f>H79+H80+H81</f>
        <v>206</v>
      </c>
      <c r="J79" s="26"/>
      <c r="K79" s="27" t="s">
        <v>183</v>
      </c>
      <c r="L79" s="27"/>
      <c r="M79" s="29">
        <v>120</v>
      </c>
      <c r="N79" s="253">
        <f>M79+M80+M81</f>
        <v>360</v>
      </c>
      <c r="O79" s="259">
        <f>N79+I79</f>
        <v>566</v>
      </c>
      <c r="P79" s="280">
        <v>25</v>
      </c>
    </row>
    <row r="80" spans="1:16" ht="19.5" customHeight="1">
      <c r="A80" s="263"/>
      <c r="B80" s="279"/>
      <c r="C80" s="118" t="s">
        <v>84</v>
      </c>
      <c r="D80" s="36" t="s">
        <v>85</v>
      </c>
      <c r="E80" s="149"/>
      <c r="F80" s="40" t="s">
        <v>183</v>
      </c>
      <c r="G80" s="96"/>
      <c r="H80" s="203">
        <v>100</v>
      </c>
      <c r="I80" s="254"/>
      <c r="J80" s="39"/>
      <c r="K80" s="40" t="s">
        <v>183</v>
      </c>
      <c r="L80" s="40"/>
      <c r="M80" s="42">
        <v>120</v>
      </c>
      <c r="N80" s="254"/>
      <c r="O80" s="260"/>
      <c r="P80" s="281"/>
    </row>
    <row r="81" spans="1:16" ht="19.5" customHeight="1" thickBot="1">
      <c r="A81" s="263"/>
      <c r="B81" s="279"/>
      <c r="C81" s="152" t="s">
        <v>40</v>
      </c>
      <c r="D81" s="102" t="s">
        <v>48</v>
      </c>
      <c r="E81" s="164"/>
      <c r="F81" s="168" t="s">
        <v>183</v>
      </c>
      <c r="G81" s="168"/>
      <c r="H81" s="169">
        <v>100</v>
      </c>
      <c r="I81" s="268"/>
      <c r="J81" s="167"/>
      <c r="K81" s="168" t="s">
        <v>183</v>
      </c>
      <c r="L81" s="168"/>
      <c r="M81" s="169">
        <v>120</v>
      </c>
      <c r="N81" s="268"/>
      <c r="O81" s="287"/>
      <c r="P81" s="281"/>
    </row>
    <row r="82" spans="1:16" ht="19.5" customHeight="1">
      <c r="A82" s="262">
        <v>18</v>
      </c>
      <c r="B82" s="262" t="s">
        <v>98</v>
      </c>
      <c r="C82" s="156" t="s">
        <v>172</v>
      </c>
      <c r="D82" s="172" t="s">
        <v>78</v>
      </c>
      <c r="E82" s="146"/>
      <c r="F82" s="181" t="s">
        <v>202</v>
      </c>
      <c r="G82" s="181"/>
      <c r="H82" s="211">
        <v>100</v>
      </c>
      <c r="I82" s="253">
        <f>H82+H83+H84</f>
        <v>300</v>
      </c>
      <c r="J82" s="26"/>
      <c r="K82" s="27" t="s">
        <v>202</v>
      </c>
      <c r="L82" s="27"/>
      <c r="M82" s="29">
        <v>120</v>
      </c>
      <c r="N82" s="253">
        <f>M82+M83+M84</f>
        <v>360</v>
      </c>
      <c r="O82" s="265">
        <f>N82+I82</f>
        <v>660</v>
      </c>
      <c r="P82" s="256">
        <v>26</v>
      </c>
    </row>
    <row r="83" spans="1:16" ht="19.5" customHeight="1">
      <c r="A83" s="263"/>
      <c r="B83" s="263"/>
      <c r="C83" s="118" t="s">
        <v>75</v>
      </c>
      <c r="D83" s="119" t="s">
        <v>79</v>
      </c>
      <c r="E83" s="149"/>
      <c r="F83" s="40" t="s">
        <v>183</v>
      </c>
      <c r="G83" s="96"/>
      <c r="H83" s="203">
        <v>100</v>
      </c>
      <c r="I83" s="254"/>
      <c r="J83" s="39"/>
      <c r="K83" s="40" t="s">
        <v>183</v>
      </c>
      <c r="L83" s="40"/>
      <c r="M83" s="42">
        <v>120</v>
      </c>
      <c r="N83" s="254"/>
      <c r="O83" s="260"/>
      <c r="P83" s="257"/>
    </row>
    <row r="84" spans="1:16" ht="19.5" customHeight="1" thickBot="1">
      <c r="A84" s="264"/>
      <c r="B84" s="264"/>
      <c r="C84" s="163" t="s">
        <v>53</v>
      </c>
      <c r="D84" s="171" t="s">
        <v>83</v>
      </c>
      <c r="E84" s="153"/>
      <c r="F84" s="76" t="s">
        <v>183</v>
      </c>
      <c r="G84" s="76"/>
      <c r="H84" s="78">
        <v>100</v>
      </c>
      <c r="I84" s="255"/>
      <c r="J84" s="74"/>
      <c r="K84" s="76" t="s">
        <v>183</v>
      </c>
      <c r="L84" s="76"/>
      <c r="M84" s="78">
        <v>120</v>
      </c>
      <c r="N84" s="255"/>
      <c r="O84" s="261"/>
      <c r="P84" s="258"/>
    </row>
  </sheetData>
  <mergeCells count="165">
    <mergeCell ref="P73:P75"/>
    <mergeCell ref="O70:O72"/>
    <mergeCell ref="P70:P72"/>
    <mergeCell ref="B70:B72"/>
    <mergeCell ref="I70:I72"/>
    <mergeCell ref="N70:N72"/>
    <mergeCell ref="O73:O75"/>
    <mergeCell ref="P64:P66"/>
    <mergeCell ref="O46:O48"/>
    <mergeCell ref="P46:P48"/>
    <mergeCell ref="P49:P51"/>
    <mergeCell ref="O64:O66"/>
    <mergeCell ref="P79:P81"/>
    <mergeCell ref="I49:I51"/>
    <mergeCell ref="A82:A84"/>
    <mergeCell ref="A34:A36"/>
    <mergeCell ref="A64:A66"/>
    <mergeCell ref="B64:B66"/>
    <mergeCell ref="A49:A51"/>
    <mergeCell ref="B49:B51"/>
    <mergeCell ref="P52:P54"/>
    <mergeCell ref="P43:P45"/>
    <mergeCell ref="A79:A81"/>
    <mergeCell ref="O52:O54"/>
    <mergeCell ref="O43:O45"/>
    <mergeCell ref="A40:A42"/>
    <mergeCell ref="A46:A48"/>
    <mergeCell ref="A73:A75"/>
    <mergeCell ref="B73:B75"/>
    <mergeCell ref="I73:I75"/>
    <mergeCell ref="N73:N75"/>
    <mergeCell ref="A70:A72"/>
    <mergeCell ref="I46:I48"/>
    <mergeCell ref="P37:P39"/>
    <mergeCell ref="P28:P30"/>
    <mergeCell ref="A13:A15"/>
    <mergeCell ref="B13:B15"/>
    <mergeCell ref="A19:A21"/>
    <mergeCell ref="B34:B36"/>
    <mergeCell ref="B19:B21"/>
    <mergeCell ref="O13:O15"/>
    <mergeCell ref="P13:P15"/>
    <mergeCell ref="B67:B69"/>
    <mergeCell ref="B37:B39"/>
    <mergeCell ref="B16:B18"/>
    <mergeCell ref="O7:O9"/>
    <mergeCell ref="O58:O60"/>
    <mergeCell ref="O10:O12"/>
    <mergeCell ref="O55:O57"/>
    <mergeCell ref="N46:N48"/>
    <mergeCell ref="N19:N21"/>
    <mergeCell ref="I19:I21"/>
    <mergeCell ref="P7:P9"/>
    <mergeCell ref="O79:O81"/>
    <mergeCell ref="O19:O21"/>
    <mergeCell ref="P19:P21"/>
    <mergeCell ref="O67:O69"/>
    <mergeCell ref="P67:P69"/>
    <mergeCell ref="O34:O36"/>
    <mergeCell ref="P22:P24"/>
    <mergeCell ref="P34:P36"/>
    <mergeCell ref="P16:P18"/>
    <mergeCell ref="A7:A9"/>
    <mergeCell ref="B7:B9"/>
    <mergeCell ref="I7:I9"/>
    <mergeCell ref="N7:N9"/>
    <mergeCell ref="A76:A78"/>
    <mergeCell ref="A37:A39"/>
    <mergeCell ref="A16:A18"/>
    <mergeCell ref="O37:O39"/>
    <mergeCell ref="N16:N18"/>
    <mergeCell ref="I16:I18"/>
    <mergeCell ref="A61:A63"/>
    <mergeCell ref="B61:B63"/>
    <mergeCell ref="A22:A24"/>
    <mergeCell ref="B22:B24"/>
    <mergeCell ref="P76:P78"/>
    <mergeCell ref="I61:I63"/>
    <mergeCell ref="N22:N24"/>
    <mergeCell ref="I55:I57"/>
    <mergeCell ref="O40:O42"/>
    <mergeCell ref="O22:O24"/>
    <mergeCell ref="I43:I45"/>
    <mergeCell ref="N43:N45"/>
    <mergeCell ref="N28:N30"/>
    <mergeCell ref="P58:P60"/>
    <mergeCell ref="I13:I15"/>
    <mergeCell ref="N13:N15"/>
    <mergeCell ref="I31:I33"/>
    <mergeCell ref="N34:N36"/>
    <mergeCell ref="I22:I24"/>
    <mergeCell ref="A52:A54"/>
    <mergeCell ref="A55:A57"/>
    <mergeCell ref="B55:B57"/>
    <mergeCell ref="A31:A33"/>
    <mergeCell ref="B31:B33"/>
    <mergeCell ref="B43:B45"/>
    <mergeCell ref="B79:B81"/>
    <mergeCell ref="P61:P63"/>
    <mergeCell ref="N61:N63"/>
    <mergeCell ref="P82:P84"/>
    <mergeCell ref="O82:O84"/>
    <mergeCell ref="O61:O63"/>
    <mergeCell ref="N82:N84"/>
    <mergeCell ref="B82:B84"/>
    <mergeCell ref="I67:I69"/>
    <mergeCell ref="N67:N69"/>
    <mergeCell ref="J5:N5"/>
    <mergeCell ref="B5:B6"/>
    <mergeCell ref="N64:N66"/>
    <mergeCell ref="N40:N42"/>
    <mergeCell ref="N25:N27"/>
    <mergeCell ref="B40:B42"/>
    <mergeCell ref="B46:B48"/>
    <mergeCell ref="E5:I5"/>
    <mergeCell ref="I40:I42"/>
    <mergeCell ref="I58:I60"/>
    <mergeCell ref="K1:P1"/>
    <mergeCell ref="A25:A27"/>
    <mergeCell ref="B25:B27"/>
    <mergeCell ref="O5:O6"/>
    <mergeCell ref="P5:P6"/>
    <mergeCell ref="O25:O27"/>
    <mergeCell ref="P25:P27"/>
    <mergeCell ref="C5:C6"/>
    <mergeCell ref="D5:D6"/>
    <mergeCell ref="I25:I27"/>
    <mergeCell ref="I82:I84"/>
    <mergeCell ref="I34:I36"/>
    <mergeCell ref="I37:I39"/>
    <mergeCell ref="N37:N39"/>
    <mergeCell ref="N52:N54"/>
    <mergeCell ref="I79:I81"/>
    <mergeCell ref="N79:N81"/>
    <mergeCell ref="N58:N60"/>
    <mergeCell ref="N55:N57"/>
    <mergeCell ref="I64:I66"/>
    <mergeCell ref="A67:A69"/>
    <mergeCell ref="A1:C2"/>
    <mergeCell ref="O49:O51"/>
    <mergeCell ref="N49:N51"/>
    <mergeCell ref="B52:B54"/>
    <mergeCell ref="I52:I54"/>
    <mergeCell ref="I10:I12"/>
    <mergeCell ref="O28:O30"/>
    <mergeCell ref="A10:A12"/>
    <mergeCell ref="B10:B12"/>
    <mergeCell ref="B76:B78"/>
    <mergeCell ref="O76:O78"/>
    <mergeCell ref="A28:A30"/>
    <mergeCell ref="A43:A45"/>
    <mergeCell ref="I76:I78"/>
    <mergeCell ref="N76:N78"/>
    <mergeCell ref="A58:A60"/>
    <mergeCell ref="B58:B60"/>
    <mergeCell ref="B28:B30"/>
    <mergeCell ref="I28:I30"/>
    <mergeCell ref="P10:P12"/>
    <mergeCell ref="N10:N12"/>
    <mergeCell ref="P55:P57"/>
    <mergeCell ref="N31:N33"/>
    <mergeCell ref="O16:O18"/>
    <mergeCell ref="P40:P42"/>
    <mergeCell ref="O31:O33"/>
    <mergeCell ref="P31:P33"/>
  </mergeCells>
  <printOptions horizontalCentered="1"/>
  <pageMargins left="0.1968503937007874" right="0.1968503937007874" top="0.1968503937007874" bottom="0.1968503937007874" header="0" footer="0"/>
  <pageSetup fitToHeight="2" horizontalDpi="600" verticalDpi="600" orientation="landscape" paperSize="9" scale="80" r:id="rId1"/>
  <rowBreaks count="1" manualBreakCount="1"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Кудрин</dc:creator>
  <cp:keywords/>
  <dc:description/>
  <cp:lastModifiedBy>админ</cp:lastModifiedBy>
  <cp:lastPrinted>2008-10-27T10:49:15Z</cp:lastPrinted>
  <dcterms:created xsi:type="dcterms:W3CDTF">2008-10-14T06:58:58Z</dcterms:created>
  <dcterms:modified xsi:type="dcterms:W3CDTF">2008-10-28T17:32:43Z</dcterms:modified>
  <cp:category/>
  <cp:version/>
  <cp:contentType/>
  <cp:contentStatus/>
</cp:coreProperties>
</file>