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tabRatio="845" activeTab="1"/>
  </bookViews>
  <sheets>
    <sheet name="Титул" sheetId="1" r:id="rId1"/>
    <sheet name="макси" sheetId="2" r:id="rId2"/>
    <sheet name="медиум" sheetId="3" r:id="rId3"/>
    <sheet name="мини" sheetId="4" r:id="rId4"/>
  </sheets>
  <definedNames/>
  <calcPr fullCalcOnLoad="1"/>
</workbook>
</file>

<file path=xl/sharedStrings.xml><?xml version="1.0" encoding="utf-8"?>
<sst xmlns="http://schemas.openxmlformats.org/spreadsheetml/2006/main" count="361" uniqueCount="129">
  <si>
    <t>АДЖИЛИТИ</t>
  </si>
  <si>
    <t>КВ</t>
  </si>
  <si>
    <t>ПВ</t>
  </si>
  <si>
    <t xml:space="preserve">длина </t>
  </si>
  <si>
    <t>скорость</t>
  </si>
  <si>
    <t>Спортсмен</t>
  </si>
  <si>
    <t>Собака</t>
  </si>
  <si>
    <t>Время</t>
  </si>
  <si>
    <t>Штраф за время</t>
  </si>
  <si>
    <t>Всего штраф</t>
  </si>
  <si>
    <t>Общий штраф</t>
  </si>
  <si>
    <t>Место</t>
  </si>
  <si>
    <t>Старт №</t>
  </si>
  <si>
    <t>ДЖАМПИНГ</t>
  </si>
  <si>
    <t>Штраф на полосе</t>
  </si>
  <si>
    <t>Категория Medium</t>
  </si>
  <si>
    <t>Категория Large</t>
  </si>
  <si>
    <t>Категория Small</t>
  </si>
  <si>
    <t>Кудрина Анна</t>
  </si>
  <si>
    <t>шелти Ноктюрн</t>
  </si>
  <si>
    <t>шелти Иф Онли</t>
  </si>
  <si>
    <t>Косякова Екатерина</t>
  </si>
  <si>
    <t>доберман Ральф</t>
  </si>
  <si>
    <t>Карпушин Александр</t>
  </si>
  <si>
    <t>г/р Виктория</t>
  </si>
  <si>
    <t>Перебейнос Анастасия</t>
  </si>
  <si>
    <t>Кольцова Анна</t>
  </si>
  <si>
    <t>метис Ника</t>
  </si>
  <si>
    <t>Четверикова Яна</t>
  </si>
  <si>
    <t>шелти Ельсор</t>
  </si>
  <si>
    <t>шелти Зол.Лис</t>
  </si>
  <si>
    <t>Анисимова Александра</t>
  </si>
  <si>
    <t>Организация</t>
  </si>
  <si>
    <t>Рудашевская Евгения</t>
  </si>
  <si>
    <t>малинуа Бяка</t>
  </si>
  <si>
    <t>Калашникова Наталья</t>
  </si>
  <si>
    <t>тервюрен Ирбис</t>
  </si>
  <si>
    <t>пш/т Кейси</t>
  </si>
  <si>
    <t>Опарина Наталья</t>
  </si>
  <si>
    <t>далматин Джульетта</t>
  </si>
  <si>
    <t>Злобина Маргарита</t>
  </si>
  <si>
    <t>малинуа Гиена</t>
  </si>
  <si>
    <t>тервюрен Иркут</t>
  </si>
  <si>
    <t>Общее время</t>
  </si>
  <si>
    <t>ЦСС/Пермь</t>
  </si>
  <si>
    <t>Зворыгина Любовь</t>
  </si>
  <si>
    <t>б/к Элвис</t>
  </si>
  <si>
    <t>б/к Феррари</t>
  </si>
  <si>
    <t>б/к Юнити</t>
  </si>
  <si>
    <t>Черкашина Анна</t>
  </si>
  <si>
    <t>Попова Дарья</t>
  </si>
  <si>
    <t>шелти Вальтер</t>
  </si>
  <si>
    <t>Дружинина Ольга</t>
  </si>
  <si>
    <t>гл.ф/т Гиви</t>
  </si>
  <si>
    <t>Катутис Ангелина</t>
  </si>
  <si>
    <t>гл.ф/т Бэби</t>
  </si>
  <si>
    <t>Соловьева Полина</t>
  </si>
  <si>
    <t>шелти Чудо</t>
  </si>
  <si>
    <t>метис Риск</t>
  </si>
  <si>
    <t>шелти Лисенок</t>
  </si>
  <si>
    <t>в/т Девид</t>
  </si>
  <si>
    <t>Пономарева Дарья</t>
  </si>
  <si>
    <t>шпиц Бонапарт</t>
  </si>
  <si>
    <t>шелти Виолетта</t>
  </si>
  <si>
    <t>шелти Адреналина</t>
  </si>
  <si>
    <t>шелти Пайнери</t>
  </si>
  <si>
    <t>шелти Сюзанна</t>
  </si>
  <si>
    <t>шелти Аджилика</t>
  </si>
  <si>
    <t>шелти Рица</t>
  </si>
  <si>
    <t>Костарева Нелли</t>
  </si>
  <si>
    <t>пудель Дуся</t>
  </si>
  <si>
    <t>шелти Кей</t>
  </si>
  <si>
    <t>Маленьких Юлия</t>
  </si>
  <si>
    <t>Бондарева Анна</t>
  </si>
  <si>
    <t>шпиц Беладонна</t>
  </si>
  <si>
    <t>дрт Аджилитистка</t>
  </si>
  <si>
    <t>б/к Беркут</t>
  </si>
  <si>
    <t>б/к Брайт Би</t>
  </si>
  <si>
    <t>б/к Бластер</t>
  </si>
  <si>
    <t>малинуа АйКенДу</t>
  </si>
  <si>
    <t>б/к Ассоль</t>
  </si>
  <si>
    <t>б/к Везунчик</t>
  </si>
  <si>
    <t>шелти Пьеро</t>
  </si>
  <si>
    <t>шелти Цент</t>
  </si>
  <si>
    <t>ШАР/Пермь</t>
  </si>
  <si>
    <t>Антей/Пермь</t>
  </si>
  <si>
    <t>ДТЮ/Пермь</t>
  </si>
  <si>
    <t>Остапчук Евгения</t>
  </si>
  <si>
    <t>малинуа Шумахер</t>
  </si>
  <si>
    <t>н/я</t>
  </si>
  <si>
    <t>снят</t>
  </si>
  <si>
    <t>-</t>
  </si>
  <si>
    <t xml:space="preserve"> </t>
  </si>
  <si>
    <t>ПРОТОКОЛ</t>
  </si>
  <si>
    <t>гл.секретарь - Кудрина А.С.</t>
  </si>
  <si>
    <t>гл.судья - Карпушина Н.А.</t>
  </si>
  <si>
    <t>ОТКРЫТЫХ СОРЕВНОВАНИЙ ПО АДЖИЛИТИ</t>
  </si>
  <si>
    <t>"Лето Урала - 2009"</t>
  </si>
  <si>
    <t>секретарь - Евдокимова Р.С.</t>
  </si>
  <si>
    <t>Место проведения: г. Пермь, СДП "ДКЖ"</t>
  </si>
  <si>
    <t>Дата проведения: 06 июня 2009 г.</t>
  </si>
  <si>
    <t>Кол-во участников:  61</t>
  </si>
  <si>
    <t>б/к Грег</t>
  </si>
  <si>
    <t>Быстрых Надежда</t>
  </si>
  <si>
    <t>б/к вираж</t>
  </si>
  <si>
    <t>ир/сет. Рея</t>
  </si>
  <si>
    <t>ир/т Байт</t>
  </si>
  <si>
    <t>б/к Вестерн</t>
  </si>
  <si>
    <t>б/к Виола</t>
  </si>
  <si>
    <t>б/к Перпетум Мобиле</t>
  </si>
  <si>
    <t>м/ш Хаммер</t>
  </si>
  <si>
    <t>Брюхова Кристина</t>
  </si>
  <si>
    <t>далматин Барон</t>
  </si>
  <si>
    <t>Евдокимова Радислава</t>
  </si>
  <si>
    <t>Мамаева Екатерина</t>
  </si>
  <si>
    <t>Штернберг Наталья</t>
  </si>
  <si>
    <t>Солодкина Анна</t>
  </si>
  <si>
    <t>шелти Гамми</t>
  </si>
  <si>
    <t>гл.ф/т Зербина</t>
  </si>
  <si>
    <t>метис Дина</t>
  </si>
  <si>
    <t>кбт Ваня</t>
  </si>
  <si>
    <t>Панфилова Татьяна</t>
  </si>
  <si>
    <t>12 в/з</t>
  </si>
  <si>
    <t>шелти Шерон</t>
  </si>
  <si>
    <t>шелти Барбариска</t>
  </si>
  <si>
    <t>шелти Банберри</t>
  </si>
  <si>
    <t>дрт Стрелка</t>
  </si>
  <si>
    <t>кардиган Аталанта</t>
  </si>
  <si>
    <t>Боронниквова Галина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</si>
</sst>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#,##0.0"/>
    <numFmt numFmtId="174" formatCode="#,##0.000"/>
    <numFmt numFmtId="175" formatCode="[$€-2]\ ###,000_);[Red]\([$€-2]\ ###,000\)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2"/>
      <name val="BernhardMod BT"/>
      <family val="1"/>
    </font>
    <font>
      <sz val="2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1" fontId="4" fillId="0" borderId="6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 vertical="center" wrapText="1" readingOrder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69" fontId="5" fillId="0" borderId="12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3" fontId="5" fillId="0" borderId="13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center" wrapText="1"/>
    </xf>
    <xf numFmtId="4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4" fontId="9" fillId="0" borderId="17" xfId="0" applyNumberFormat="1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 vertical="center"/>
    </xf>
    <xf numFmtId="3" fontId="9" fillId="0" borderId="17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 wrapText="1"/>
    </xf>
    <xf numFmtId="4" fontId="9" fillId="0" borderId="21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/>
    </xf>
    <xf numFmtId="3" fontId="9" fillId="0" borderId="25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/>
    </xf>
    <xf numFmtId="0" fontId="9" fillId="0" borderId="17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169" fontId="4" fillId="0" borderId="8" xfId="0" applyNumberFormat="1" applyFont="1" applyBorder="1" applyAlignment="1">
      <alignment horizontal="right"/>
    </xf>
    <xf numFmtId="0" fontId="5" fillId="0" borderId="5" xfId="0" applyNumberFormat="1" applyFont="1" applyFill="1" applyBorder="1" applyAlignment="1">
      <alignment horizontal="right"/>
    </xf>
    <xf numFmtId="0" fontId="5" fillId="0" borderId="28" xfId="0" applyNumberFormat="1" applyFont="1" applyFill="1" applyBorder="1" applyAlignment="1">
      <alignment horizontal="right"/>
    </xf>
    <xf numFmtId="0" fontId="5" fillId="0" borderId="29" xfId="0" applyNumberFormat="1" applyFont="1" applyFill="1" applyBorder="1" applyAlignment="1">
      <alignment horizontal="right"/>
    </xf>
    <xf numFmtId="0" fontId="5" fillId="0" borderId="6" xfId="0" applyNumberFormat="1" applyFont="1" applyFill="1" applyBorder="1" applyAlignment="1">
      <alignment horizontal="right"/>
    </xf>
    <xf numFmtId="0" fontId="5" fillId="0" borderId="16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5" fillId="0" borderId="31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right"/>
    </xf>
    <xf numFmtId="0" fontId="5" fillId="0" borderId="22" xfId="0" applyNumberFormat="1" applyFont="1" applyFill="1" applyBorder="1" applyAlignment="1">
      <alignment horizontal="right"/>
    </xf>
    <xf numFmtId="0" fontId="5" fillId="0" borderId="32" xfId="0" applyNumberFormat="1" applyFont="1" applyFill="1" applyBorder="1" applyAlignment="1">
      <alignment horizontal="right"/>
    </xf>
    <xf numFmtId="0" fontId="5" fillId="0" borderId="33" xfId="0" applyNumberFormat="1" applyFont="1" applyFill="1" applyBorder="1" applyAlignment="1">
      <alignment horizontal="right"/>
    </xf>
    <xf numFmtId="0" fontId="5" fillId="0" borderId="21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32" xfId="0" applyNumberFormat="1" applyFont="1" applyFill="1" applyBorder="1" applyAlignment="1">
      <alignment horizontal="center"/>
    </xf>
    <xf numFmtId="0" fontId="5" fillId="0" borderId="34" xfId="0" applyNumberFormat="1" applyFont="1" applyFill="1" applyBorder="1" applyAlignment="1">
      <alignment horizontal="right"/>
    </xf>
    <xf numFmtId="0" fontId="5" fillId="0" borderId="8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right"/>
    </xf>
    <xf numFmtId="0" fontId="5" fillId="0" borderId="35" xfId="0" applyNumberFormat="1" applyFont="1" applyFill="1" applyBorder="1" applyAlignment="1">
      <alignment horizontal="right"/>
    </xf>
    <xf numFmtId="0" fontId="5" fillId="0" borderId="9" xfId="0" applyNumberFormat="1" applyFont="1" applyFill="1" applyBorder="1" applyAlignment="1">
      <alignment horizontal="right"/>
    </xf>
    <xf numFmtId="0" fontId="5" fillId="0" borderId="24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0" fontId="5" fillId="0" borderId="36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/>
    </xf>
    <xf numFmtId="0" fontId="9" fillId="0" borderId="37" xfId="0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9" fillId="0" borderId="38" xfId="0" applyFont="1" applyFill="1" applyBorder="1" applyAlignment="1">
      <alignment horizontal="center"/>
    </xf>
    <xf numFmtId="4" fontId="9" fillId="0" borderId="38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4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Fill="1" applyBorder="1" applyAlignment="1">
      <alignment horizontal="right"/>
    </xf>
    <xf numFmtId="4" fontId="4" fillId="0" borderId="41" xfId="0" applyNumberFormat="1" applyFont="1" applyBorder="1" applyAlignment="1">
      <alignment horizontal="center" vertical="center" wrapText="1"/>
    </xf>
    <xf numFmtId="169" fontId="5" fillId="0" borderId="21" xfId="0" applyNumberFormat="1" applyFont="1" applyFill="1" applyBorder="1" applyAlignment="1">
      <alignment horizontal="center"/>
    </xf>
    <xf numFmtId="169" fontId="5" fillId="0" borderId="20" xfId="0" applyNumberFormat="1" applyFont="1" applyFill="1" applyBorder="1" applyAlignment="1">
      <alignment horizontal="center"/>
    </xf>
    <xf numFmtId="169" fontId="5" fillId="0" borderId="24" xfId="0" applyNumberFormat="1" applyFont="1" applyFill="1" applyBorder="1" applyAlignment="1">
      <alignment horizontal="center"/>
    </xf>
    <xf numFmtId="0" fontId="5" fillId="0" borderId="42" xfId="0" applyNumberFormat="1" applyFont="1" applyFill="1" applyBorder="1" applyAlignment="1">
      <alignment/>
    </xf>
    <xf numFmtId="0" fontId="5" fillId="0" borderId="43" xfId="0" applyNumberFormat="1" applyFont="1" applyFill="1" applyBorder="1" applyAlignment="1">
      <alignment horizontal="right"/>
    </xf>
    <xf numFmtId="0" fontId="5" fillId="0" borderId="44" xfId="0" applyNumberFormat="1" applyFont="1" applyFill="1" applyBorder="1" applyAlignment="1">
      <alignment horizontal="right"/>
    </xf>
    <xf numFmtId="0" fontId="4" fillId="0" borderId="45" xfId="0" applyNumberFormat="1" applyFont="1" applyFill="1" applyBorder="1" applyAlignment="1">
      <alignment horizontal="center"/>
    </xf>
    <xf numFmtId="0" fontId="5" fillId="0" borderId="32" xfId="0" applyNumberFormat="1" applyFont="1" applyFill="1" applyBorder="1" applyAlignment="1">
      <alignment/>
    </xf>
    <xf numFmtId="0" fontId="5" fillId="0" borderId="42" xfId="0" applyNumberFormat="1" applyFont="1" applyFill="1" applyBorder="1" applyAlignment="1">
      <alignment horizontal="right"/>
    </xf>
    <xf numFmtId="0" fontId="5" fillId="0" borderId="7" xfId="0" applyNumberFormat="1" applyFont="1" applyFill="1" applyBorder="1" applyAlignment="1">
      <alignment/>
    </xf>
    <xf numFmtId="0" fontId="9" fillId="0" borderId="35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1" fontId="4" fillId="0" borderId="3" xfId="0" applyNumberFormat="1" applyFont="1" applyBorder="1" applyAlignment="1">
      <alignment horizontal="center" vertical="center" wrapText="1" readingOrder="1"/>
    </xf>
    <xf numFmtId="4" fontId="4" fillId="0" borderId="47" xfId="0" applyNumberFormat="1" applyFont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horizontal="right"/>
    </xf>
    <xf numFmtId="2" fontId="5" fillId="0" borderId="22" xfId="0" applyNumberFormat="1" applyFont="1" applyFill="1" applyBorder="1" applyAlignment="1">
      <alignment horizontal="right"/>
    </xf>
    <xf numFmtId="1" fontId="5" fillId="0" borderId="22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5" fillId="0" borderId="21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center"/>
    </xf>
    <xf numFmtId="4" fontId="9" fillId="0" borderId="30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4" fontId="9" fillId="0" borderId="48" xfId="0" applyNumberFormat="1" applyFont="1" applyFill="1" applyBorder="1" applyAlignment="1">
      <alignment/>
    </xf>
    <xf numFmtId="1" fontId="5" fillId="0" borderId="28" xfId="0" applyNumberFormat="1" applyFont="1" applyFill="1" applyBorder="1" applyAlignment="1">
      <alignment horizontal="right"/>
    </xf>
    <xf numFmtId="1" fontId="5" fillId="0" borderId="49" xfId="0" applyNumberFormat="1" applyFont="1" applyFill="1" applyBorder="1" applyAlignment="1">
      <alignment horizontal="right"/>
    </xf>
    <xf numFmtId="2" fontId="5" fillId="0" borderId="20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69" fontId="5" fillId="0" borderId="12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" fontId="5" fillId="0" borderId="5" xfId="0" applyNumberFormat="1" applyFont="1" applyFill="1" applyBorder="1" applyAlignment="1">
      <alignment horizontal="right"/>
    </xf>
    <xf numFmtId="1" fontId="5" fillId="0" borderId="50" xfId="0" applyNumberFormat="1" applyFont="1" applyFill="1" applyBorder="1" applyAlignment="1">
      <alignment horizontal="right"/>
    </xf>
    <xf numFmtId="1" fontId="5" fillId="0" borderId="25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8" fillId="0" borderId="0" xfId="0" applyNumberFormat="1" applyFont="1" applyFill="1" applyBorder="1" applyAlignment="1">
      <alignment horizontal="left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 wrapText="1"/>
    </xf>
    <xf numFmtId="4" fontId="4" fillId="0" borderId="51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52" xfId="0" applyNumberFormat="1" applyFont="1" applyBorder="1" applyAlignment="1">
      <alignment horizontal="center" vertical="center" wrapText="1"/>
    </xf>
    <xf numFmtId="3" fontId="4" fillId="0" borderId="45" xfId="0" applyNumberFormat="1" applyFont="1" applyBorder="1" applyAlignment="1">
      <alignment horizontal="center" vertical="center"/>
    </xf>
    <xf numFmtId="3" fontId="4" fillId="0" borderId="53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23" sqref="A23"/>
    </sheetView>
  </sheetViews>
  <sheetFormatPr defaultColWidth="9.00390625" defaultRowHeight="12.75"/>
  <sheetData>
    <row r="1" spans="1:14" ht="12.7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2.7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12.7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12.7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2.75">
      <c r="A6" s="107"/>
      <c r="B6" s="107" t="s">
        <v>92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ht="26.25">
      <c r="A7" s="139" t="s">
        <v>93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ht="26.25">
      <c r="A8" s="139" t="s">
        <v>96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4" ht="26.25">
      <c r="A9" s="139" t="s">
        <v>97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4" s="109" customFormat="1" ht="18.7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</row>
    <row r="11" spans="1:14" s="109" customFormat="1" ht="18.7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4" s="109" customFormat="1" ht="18.75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</row>
    <row r="13" spans="1:14" ht="15.75">
      <c r="A13" s="137" t="s">
        <v>95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14" ht="15.75">
      <c r="A14" s="137" t="s">
        <v>94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</row>
    <row r="15" spans="1:14" ht="15.75">
      <c r="A15" s="137" t="s">
        <v>98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14" ht="15.7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</row>
    <row r="17" spans="1:14" ht="12.75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</row>
    <row r="18" spans="1:14" ht="15.75">
      <c r="A18" s="137" t="s">
        <v>99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19" spans="1:14" ht="15.75">
      <c r="A19" s="137" t="s">
        <v>100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</row>
    <row r="20" spans="1:14" ht="15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</row>
    <row r="21" spans="1:14" ht="12.75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</row>
    <row r="22" spans="1:14" ht="15.75">
      <c r="A22" s="137" t="s">
        <v>101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</row>
    <row r="23" spans="1:14" ht="12.75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</row>
    <row r="24" spans="1:14" ht="12.7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</row>
    <row r="25" spans="1:14" ht="12.75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</row>
    <row r="26" spans="1:14" ht="18.75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</row>
  </sheetData>
  <mergeCells count="10">
    <mergeCell ref="A7:N7"/>
    <mergeCell ref="A8:N8"/>
    <mergeCell ref="A9:N9"/>
    <mergeCell ref="A13:N13"/>
    <mergeCell ref="A14:N14"/>
    <mergeCell ref="A15:N15"/>
    <mergeCell ref="A26:N26"/>
    <mergeCell ref="A22:N22"/>
    <mergeCell ref="A19:N19"/>
    <mergeCell ref="A18:N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workbookViewId="0" topLeftCell="A1">
      <selection activeCell="J18" sqref="J18"/>
    </sheetView>
  </sheetViews>
  <sheetFormatPr defaultColWidth="9.00390625" defaultRowHeight="12.75"/>
  <cols>
    <col min="1" max="1" width="5.75390625" style="0" customWidth="1"/>
    <col min="2" max="2" width="23.75390625" style="0" customWidth="1"/>
    <col min="3" max="3" width="14.75390625" style="0" customWidth="1"/>
    <col min="4" max="4" width="22.125" style="0" customWidth="1"/>
    <col min="5" max="5" width="9.75390625" style="0" customWidth="1"/>
    <col min="6" max="6" width="8.75390625" style="0" customWidth="1"/>
    <col min="7" max="7" width="9.875" style="0" customWidth="1"/>
    <col min="8" max="8" width="8.75390625" style="0" customWidth="1"/>
    <col min="9" max="9" width="9.75390625" style="0" customWidth="1"/>
    <col min="10" max="10" width="8.75390625" style="0" customWidth="1"/>
    <col min="11" max="11" width="9.75390625" style="0" customWidth="1"/>
    <col min="12" max="12" width="8.75390625" style="0" customWidth="1"/>
    <col min="13" max="15" width="9.75390625" style="0" customWidth="1"/>
  </cols>
  <sheetData>
    <row r="1" spans="1:15" ht="12" customHeight="1" thickBot="1">
      <c r="A1" s="140" t="s">
        <v>16</v>
      </c>
      <c r="B1" s="140"/>
      <c r="C1" s="140"/>
      <c r="D1" s="6"/>
      <c r="E1" s="6"/>
      <c r="F1" s="7"/>
      <c r="G1" s="7"/>
      <c r="H1" s="7"/>
      <c r="I1" s="23"/>
      <c r="J1" s="23"/>
      <c r="K1" s="23"/>
      <c r="L1" s="23"/>
      <c r="M1" s="23"/>
      <c r="N1" s="23"/>
      <c r="O1" s="23"/>
    </row>
    <row r="2" spans="1:15" ht="12.75" customHeight="1">
      <c r="A2" s="140"/>
      <c r="B2" s="140"/>
      <c r="C2" s="140"/>
      <c r="D2" s="9"/>
      <c r="E2" s="10" t="s">
        <v>3</v>
      </c>
      <c r="F2" s="11">
        <v>139</v>
      </c>
      <c r="G2" s="12" t="s">
        <v>1</v>
      </c>
      <c r="H2" s="13">
        <v>35</v>
      </c>
      <c r="I2" s="10" t="s">
        <v>3</v>
      </c>
      <c r="J2" s="11">
        <v>153</v>
      </c>
      <c r="K2" s="12" t="s">
        <v>1</v>
      </c>
      <c r="L2" s="18">
        <v>40</v>
      </c>
      <c r="M2" s="8"/>
      <c r="N2" s="8"/>
      <c r="O2" s="8"/>
    </row>
    <row r="3" spans="1:15" ht="12.75" customHeight="1" thickBot="1">
      <c r="A3" s="140"/>
      <c r="B3" s="140"/>
      <c r="C3" s="140"/>
      <c r="D3" s="8"/>
      <c r="E3" s="14" t="s">
        <v>4</v>
      </c>
      <c r="F3" s="15">
        <v>4</v>
      </c>
      <c r="G3" s="16" t="s">
        <v>2</v>
      </c>
      <c r="H3" s="17">
        <v>53</v>
      </c>
      <c r="I3" s="14" t="s">
        <v>4</v>
      </c>
      <c r="J3" s="55">
        <v>3.8</v>
      </c>
      <c r="K3" s="16" t="s">
        <v>2</v>
      </c>
      <c r="L3" s="17">
        <v>60</v>
      </c>
      <c r="M3" s="8"/>
      <c r="N3" s="8"/>
      <c r="O3" s="8"/>
    </row>
    <row r="4" spans="1:15" ht="12" customHeight="1" thickBot="1">
      <c r="A4" s="2"/>
      <c r="B4" s="2"/>
      <c r="C4" s="2"/>
      <c r="D4" s="2"/>
      <c r="I4" s="1"/>
      <c r="J4" s="1"/>
      <c r="K4" s="1"/>
      <c r="L4" s="1"/>
      <c r="M4" s="1"/>
      <c r="N4" s="1"/>
      <c r="O4" s="1"/>
    </row>
    <row r="5" spans="1:15" ht="13.5" customHeight="1" thickBot="1">
      <c r="A5" s="151" t="s">
        <v>12</v>
      </c>
      <c r="B5" s="141" t="s">
        <v>5</v>
      </c>
      <c r="C5" s="141" t="s">
        <v>32</v>
      </c>
      <c r="D5" s="141" t="s">
        <v>6</v>
      </c>
      <c r="E5" s="153" t="s">
        <v>13</v>
      </c>
      <c r="F5" s="154"/>
      <c r="G5" s="154"/>
      <c r="H5" s="155"/>
      <c r="I5" s="153" t="s">
        <v>0</v>
      </c>
      <c r="J5" s="154"/>
      <c r="K5" s="154"/>
      <c r="L5" s="155"/>
      <c r="M5" s="145" t="s">
        <v>43</v>
      </c>
      <c r="N5" s="147" t="s">
        <v>10</v>
      </c>
      <c r="O5" s="149" t="s">
        <v>11</v>
      </c>
    </row>
    <row r="6" spans="1:15" ht="26.25" thickBot="1">
      <c r="A6" s="152"/>
      <c r="B6" s="144"/>
      <c r="C6" s="143"/>
      <c r="D6" s="142"/>
      <c r="E6" s="92" t="s">
        <v>14</v>
      </c>
      <c r="F6" s="19" t="s">
        <v>7</v>
      </c>
      <c r="G6" s="20" t="s">
        <v>8</v>
      </c>
      <c r="H6" s="94" t="s">
        <v>9</v>
      </c>
      <c r="I6" s="3" t="s">
        <v>14</v>
      </c>
      <c r="J6" s="111" t="s">
        <v>7</v>
      </c>
      <c r="K6" s="4" t="s">
        <v>8</v>
      </c>
      <c r="L6" s="112" t="s">
        <v>9</v>
      </c>
      <c r="M6" s="146"/>
      <c r="N6" s="148"/>
      <c r="O6" s="150"/>
    </row>
    <row r="7" spans="1:15" ht="15.75" customHeight="1">
      <c r="A7" s="25">
        <v>5</v>
      </c>
      <c r="B7" s="83" t="s">
        <v>73</v>
      </c>
      <c r="C7" s="121" t="s">
        <v>84</v>
      </c>
      <c r="D7" s="122" t="s">
        <v>76</v>
      </c>
      <c r="E7" s="93">
        <v>0</v>
      </c>
      <c r="F7" s="57">
        <v>31.98</v>
      </c>
      <c r="G7" s="125">
        <v>0</v>
      </c>
      <c r="H7" s="126">
        <f aca="true" t="shared" si="0" ref="H7:H15">E7+G7</f>
        <v>0</v>
      </c>
      <c r="I7" s="89">
        <v>0</v>
      </c>
      <c r="J7" s="56">
        <v>35.73</v>
      </c>
      <c r="K7" s="56">
        <v>0</v>
      </c>
      <c r="L7" s="59">
        <f aca="true" t="shared" si="1" ref="L7:L16">I7+K7</f>
        <v>0</v>
      </c>
      <c r="M7" s="127">
        <f aca="true" t="shared" si="2" ref="M7:M15">F7+J7</f>
        <v>67.71</v>
      </c>
      <c r="N7" s="128">
        <f aca="true" t="shared" si="3" ref="N7:N34">H7+L7</f>
        <v>0</v>
      </c>
      <c r="O7" s="61">
        <v>1</v>
      </c>
    </row>
    <row r="8" spans="1:15" ht="15.75" customHeight="1">
      <c r="A8" s="24">
        <v>27</v>
      </c>
      <c r="B8" s="27" t="s">
        <v>115</v>
      </c>
      <c r="C8" s="32" t="s">
        <v>84</v>
      </c>
      <c r="D8" s="37" t="s">
        <v>77</v>
      </c>
      <c r="E8" s="62">
        <v>0</v>
      </c>
      <c r="F8" s="113">
        <v>33.5</v>
      </c>
      <c r="G8" s="114">
        <v>0</v>
      </c>
      <c r="H8" s="116">
        <f t="shared" si="0"/>
        <v>0</v>
      </c>
      <c r="I8" s="66">
        <v>0</v>
      </c>
      <c r="J8" s="118">
        <v>38.5</v>
      </c>
      <c r="K8" s="64">
        <v>0</v>
      </c>
      <c r="L8" s="67">
        <f t="shared" si="1"/>
        <v>0</v>
      </c>
      <c r="M8" s="119">
        <f t="shared" si="2"/>
        <v>72</v>
      </c>
      <c r="N8" s="129">
        <f t="shared" si="3"/>
        <v>0</v>
      </c>
      <c r="O8" s="70">
        <v>2</v>
      </c>
    </row>
    <row r="9" spans="1:15" ht="15.75" customHeight="1">
      <c r="A9" s="24">
        <v>21</v>
      </c>
      <c r="B9" s="28" t="s">
        <v>61</v>
      </c>
      <c r="C9" s="34" t="s">
        <v>84</v>
      </c>
      <c r="D9" s="35" t="s">
        <v>80</v>
      </c>
      <c r="E9" s="62">
        <v>0</v>
      </c>
      <c r="F9" s="64">
        <v>35.62</v>
      </c>
      <c r="G9" s="113">
        <f>F9-35</f>
        <v>0.6199999999999974</v>
      </c>
      <c r="H9" s="115">
        <f t="shared" si="0"/>
        <v>0.6199999999999974</v>
      </c>
      <c r="I9" s="66">
        <v>0</v>
      </c>
      <c r="J9" s="117">
        <v>40.71</v>
      </c>
      <c r="K9" s="64">
        <f>J9-40</f>
        <v>0.7100000000000009</v>
      </c>
      <c r="L9" s="67">
        <f t="shared" si="1"/>
        <v>0.7100000000000009</v>
      </c>
      <c r="M9" s="119">
        <f t="shared" si="2"/>
        <v>76.33</v>
      </c>
      <c r="N9" s="120">
        <f t="shared" si="3"/>
        <v>1.3299999999999983</v>
      </c>
      <c r="O9" s="70">
        <v>3</v>
      </c>
    </row>
    <row r="10" spans="1:15" ht="15.75" customHeight="1">
      <c r="A10" s="24">
        <v>28</v>
      </c>
      <c r="B10" s="85" t="s">
        <v>115</v>
      </c>
      <c r="C10" s="87" t="s">
        <v>84</v>
      </c>
      <c r="D10" s="123" t="s">
        <v>47</v>
      </c>
      <c r="E10" s="62">
        <v>0</v>
      </c>
      <c r="F10" s="64">
        <v>31.27</v>
      </c>
      <c r="G10" s="114">
        <v>0</v>
      </c>
      <c r="H10" s="116">
        <f t="shared" si="0"/>
        <v>0</v>
      </c>
      <c r="I10" s="66">
        <v>5</v>
      </c>
      <c r="J10" s="118">
        <v>34.7</v>
      </c>
      <c r="K10" s="64">
        <v>0</v>
      </c>
      <c r="L10" s="67">
        <f t="shared" si="1"/>
        <v>5</v>
      </c>
      <c r="M10" s="119">
        <f t="shared" si="2"/>
        <v>65.97</v>
      </c>
      <c r="N10" s="129">
        <f t="shared" si="3"/>
        <v>5</v>
      </c>
      <c r="O10" s="71">
        <v>4</v>
      </c>
    </row>
    <row r="11" spans="1:15" ht="15.75" customHeight="1">
      <c r="A11" s="24">
        <v>1</v>
      </c>
      <c r="B11" s="28" t="s">
        <v>72</v>
      </c>
      <c r="C11" s="32" t="s">
        <v>84</v>
      </c>
      <c r="D11" s="33" t="s">
        <v>82</v>
      </c>
      <c r="E11" s="62">
        <v>5</v>
      </c>
      <c r="F11" s="64">
        <v>38.05</v>
      </c>
      <c r="G11" s="64">
        <f>F11-35</f>
        <v>3.049999999999997</v>
      </c>
      <c r="H11" s="65">
        <f t="shared" si="0"/>
        <v>8.049999999999997</v>
      </c>
      <c r="I11" s="66">
        <v>0</v>
      </c>
      <c r="J11" s="64">
        <v>43.27</v>
      </c>
      <c r="K11" s="64">
        <f>J11-40</f>
        <v>3.270000000000003</v>
      </c>
      <c r="L11" s="67">
        <f t="shared" si="1"/>
        <v>3.270000000000003</v>
      </c>
      <c r="M11" s="68">
        <f t="shared" si="2"/>
        <v>81.32</v>
      </c>
      <c r="N11" s="69">
        <f t="shared" si="3"/>
        <v>11.32</v>
      </c>
      <c r="O11" s="71">
        <v>5</v>
      </c>
    </row>
    <row r="12" spans="1:15" ht="15.75" customHeight="1">
      <c r="A12" s="24">
        <v>10</v>
      </c>
      <c r="B12" s="29" t="s">
        <v>61</v>
      </c>
      <c r="C12" s="36" t="s">
        <v>84</v>
      </c>
      <c r="D12" s="37" t="s">
        <v>78</v>
      </c>
      <c r="E12" s="62">
        <v>0</v>
      </c>
      <c r="F12" s="64">
        <v>36.46</v>
      </c>
      <c r="G12" s="113">
        <f>F12-35</f>
        <v>1.4600000000000009</v>
      </c>
      <c r="H12" s="115">
        <f t="shared" si="0"/>
        <v>1.4600000000000009</v>
      </c>
      <c r="I12" s="66">
        <v>5</v>
      </c>
      <c r="J12" s="117">
        <v>46.85</v>
      </c>
      <c r="K12" s="64">
        <f>J12-40</f>
        <v>6.850000000000001</v>
      </c>
      <c r="L12" s="67">
        <f t="shared" si="1"/>
        <v>11.850000000000001</v>
      </c>
      <c r="M12" s="119">
        <f t="shared" si="2"/>
        <v>83.31</v>
      </c>
      <c r="N12" s="120">
        <f t="shared" si="3"/>
        <v>13.310000000000002</v>
      </c>
      <c r="O12" s="71">
        <v>6</v>
      </c>
    </row>
    <row r="13" spans="1:15" ht="15.75" customHeight="1">
      <c r="A13" s="24">
        <v>2</v>
      </c>
      <c r="B13" s="28" t="s">
        <v>45</v>
      </c>
      <c r="C13" s="34" t="s">
        <v>84</v>
      </c>
      <c r="D13" s="35" t="s">
        <v>102</v>
      </c>
      <c r="E13" s="62">
        <v>5</v>
      </c>
      <c r="F13" s="113">
        <v>39.2</v>
      </c>
      <c r="G13" s="113">
        <f>F13-35</f>
        <v>4.200000000000003</v>
      </c>
      <c r="H13" s="115">
        <f t="shared" si="0"/>
        <v>9.200000000000003</v>
      </c>
      <c r="I13" s="66">
        <v>5</v>
      </c>
      <c r="J13" s="64">
        <v>42.49</v>
      </c>
      <c r="K13" s="64">
        <f>J13-40</f>
        <v>2.490000000000002</v>
      </c>
      <c r="L13" s="67">
        <f t="shared" si="1"/>
        <v>7.490000000000002</v>
      </c>
      <c r="M13" s="119">
        <f t="shared" si="2"/>
        <v>81.69</v>
      </c>
      <c r="N13" s="120">
        <f t="shared" si="3"/>
        <v>16.690000000000005</v>
      </c>
      <c r="O13" s="71">
        <v>7</v>
      </c>
    </row>
    <row r="14" spans="1:15" ht="15.75" customHeight="1">
      <c r="A14" s="24">
        <v>7</v>
      </c>
      <c r="B14" s="29" t="s">
        <v>21</v>
      </c>
      <c r="C14" s="36" t="s">
        <v>86</v>
      </c>
      <c r="D14" s="37" t="s">
        <v>22</v>
      </c>
      <c r="E14" s="62">
        <v>5</v>
      </c>
      <c r="F14" s="64">
        <v>46.57</v>
      </c>
      <c r="G14" s="113">
        <f>F14-35</f>
        <v>11.57</v>
      </c>
      <c r="H14" s="115">
        <f t="shared" si="0"/>
        <v>16.57</v>
      </c>
      <c r="I14" s="66">
        <v>0</v>
      </c>
      <c r="J14" s="64">
        <v>44.62</v>
      </c>
      <c r="K14" s="64">
        <f>J14-40</f>
        <v>4.619999999999997</v>
      </c>
      <c r="L14" s="67">
        <f t="shared" si="1"/>
        <v>4.619999999999997</v>
      </c>
      <c r="M14" s="119">
        <f t="shared" si="2"/>
        <v>91.19</v>
      </c>
      <c r="N14" s="120">
        <f t="shared" si="3"/>
        <v>21.189999999999998</v>
      </c>
      <c r="O14" s="71">
        <v>8</v>
      </c>
    </row>
    <row r="15" spans="1:15" ht="15.75" customHeight="1">
      <c r="A15" s="24">
        <v>4</v>
      </c>
      <c r="B15" s="29" t="s">
        <v>23</v>
      </c>
      <c r="C15" s="36" t="s">
        <v>44</v>
      </c>
      <c r="D15" s="37" t="s">
        <v>24</v>
      </c>
      <c r="E15" s="62">
        <v>5</v>
      </c>
      <c r="F15" s="113">
        <v>43.6</v>
      </c>
      <c r="G15" s="113">
        <f>F15-35</f>
        <v>8.600000000000001</v>
      </c>
      <c r="H15" s="115">
        <f t="shared" si="0"/>
        <v>13.600000000000001</v>
      </c>
      <c r="I15" s="66">
        <v>10</v>
      </c>
      <c r="J15" s="64">
        <v>48.54</v>
      </c>
      <c r="K15" s="64">
        <f>J15-40</f>
        <v>8.54</v>
      </c>
      <c r="L15" s="67">
        <f t="shared" si="1"/>
        <v>18.54</v>
      </c>
      <c r="M15" s="119">
        <f t="shared" si="2"/>
        <v>92.14</v>
      </c>
      <c r="N15" s="120">
        <f t="shared" si="3"/>
        <v>32.14</v>
      </c>
      <c r="O15" s="71">
        <v>9</v>
      </c>
    </row>
    <row r="16" spans="1:15" ht="15.75" customHeight="1">
      <c r="A16" s="24">
        <v>16</v>
      </c>
      <c r="B16" s="27" t="s">
        <v>18</v>
      </c>
      <c r="C16" s="32" t="s">
        <v>44</v>
      </c>
      <c r="D16" s="33" t="s">
        <v>109</v>
      </c>
      <c r="E16" s="62"/>
      <c r="F16" s="63" t="s">
        <v>90</v>
      </c>
      <c r="G16" s="113"/>
      <c r="H16" s="116">
        <v>100</v>
      </c>
      <c r="I16" s="66">
        <v>0</v>
      </c>
      <c r="J16" s="117">
        <v>34.99</v>
      </c>
      <c r="K16" s="64">
        <v>0</v>
      </c>
      <c r="L16" s="67">
        <f t="shared" si="1"/>
        <v>0</v>
      </c>
      <c r="M16" s="119"/>
      <c r="N16" s="129">
        <f t="shared" si="3"/>
        <v>100</v>
      </c>
      <c r="O16" s="71" t="s">
        <v>91</v>
      </c>
    </row>
    <row r="17" spans="1:15" ht="15.75" customHeight="1">
      <c r="A17" s="24">
        <v>17</v>
      </c>
      <c r="B17" s="28" t="s">
        <v>72</v>
      </c>
      <c r="C17" s="34" t="s">
        <v>84</v>
      </c>
      <c r="D17" s="35" t="s">
        <v>81</v>
      </c>
      <c r="E17" s="62">
        <v>5</v>
      </c>
      <c r="F17" s="113">
        <v>36.5</v>
      </c>
      <c r="G17" s="113">
        <f>F17-35</f>
        <v>1.5</v>
      </c>
      <c r="H17" s="115">
        <f>E17+G17</f>
        <v>6.5</v>
      </c>
      <c r="I17" s="66"/>
      <c r="J17" s="63" t="s">
        <v>90</v>
      </c>
      <c r="K17" s="64"/>
      <c r="L17" s="67">
        <v>100</v>
      </c>
      <c r="M17" s="119"/>
      <c r="N17" s="120">
        <f t="shared" si="3"/>
        <v>106.5</v>
      </c>
      <c r="O17" s="71" t="s">
        <v>91</v>
      </c>
    </row>
    <row r="18" spans="1:15" ht="15.75" customHeight="1">
      <c r="A18" s="24">
        <v>9</v>
      </c>
      <c r="B18" s="84" t="s">
        <v>38</v>
      </c>
      <c r="C18" s="86" t="s">
        <v>44</v>
      </c>
      <c r="D18" s="37" t="s">
        <v>39</v>
      </c>
      <c r="E18" s="62"/>
      <c r="F18" s="63" t="s">
        <v>90</v>
      </c>
      <c r="G18" s="113"/>
      <c r="H18" s="116">
        <v>100</v>
      </c>
      <c r="I18" s="66">
        <v>0</v>
      </c>
      <c r="J18" s="117">
        <v>47.69</v>
      </c>
      <c r="K18" s="64">
        <f>J18-40</f>
        <v>7.689999999999998</v>
      </c>
      <c r="L18" s="67">
        <f>I18+K18</f>
        <v>7.689999999999998</v>
      </c>
      <c r="M18" s="119"/>
      <c r="N18" s="120">
        <f t="shared" si="3"/>
        <v>107.69</v>
      </c>
      <c r="O18" s="71" t="s">
        <v>91</v>
      </c>
    </row>
    <row r="19" spans="1:15" ht="15.75" customHeight="1">
      <c r="A19" s="24">
        <v>15</v>
      </c>
      <c r="B19" s="30" t="s">
        <v>45</v>
      </c>
      <c r="C19" s="34" t="s">
        <v>84</v>
      </c>
      <c r="D19" s="124" t="s">
        <v>46</v>
      </c>
      <c r="E19" s="62">
        <v>10</v>
      </c>
      <c r="F19" s="113">
        <v>29</v>
      </c>
      <c r="G19" s="114">
        <v>0</v>
      </c>
      <c r="H19" s="116">
        <f>E19+G19</f>
        <v>10</v>
      </c>
      <c r="I19" s="66"/>
      <c r="J19" s="63" t="s">
        <v>90</v>
      </c>
      <c r="K19" s="64"/>
      <c r="L19" s="67">
        <v>100</v>
      </c>
      <c r="M19" s="119"/>
      <c r="N19" s="129">
        <f t="shared" si="3"/>
        <v>110</v>
      </c>
      <c r="O19" s="71" t="s">
        <v>91</v>
      </c>
    </row>
    <row r="20" spans="1:15" ht="15.75" customHeight="1">
      <c r="A20" s="24">
        <v>14</v>
      </c>
      <c r="B20" s="30" t="s">
        <v>54</v>
      </c>
      <c r="C20" s="32" t="s">
        <v>84</v>
      </c>
      <c r="D20" s="33" t="s">
        <v>108</v>
      </c>
      <c r="E20" s="62"/>
      <c r="F20" s="63" t="s">
        <v>90</v>
      </c>
      <c r="G20" s="113"/>
      <c r="H20" s="116">
        <v>100</v>
      </c>
      <c r="I20" s="66">
        <v>10</v>
      </c>
      <c r="J20" s="117">
        <v>43.15</v>
      </c>
      <c r="K20" s="64">
        <f>J20-40</f>
        <v>3.1499999999999986</v>
      </c>
      <c r="L20" s="67">
        <f>I20+K20</f>
        <v>13.149999999999999</v>
      </c>
      <c r="M20" s="119"/>
      <c r="N20" s="120">
        <f t="shared" si="3"/>
        <v>113.15</v>
      </c>
      <c r="O20" s="71" t="s">
        <v>91</v>
      </c>
    </row>
    <row r="21" spans="1:15" ht="15.75" customHeight="1">
      <c r="A21" s="24">
        <v>23</v>
      </c>
      <c r="B21" s="28" t="s">
        <v>52</v>
      </c>
      <c r="C21" s="34" t="s">
        <v>84</v>
      </c>
      <c r="D21" s="35" t="s">
        <v>79</v>
      </c>
      <c r="E21" s="62">
        <v>15</v>
      </c>
      <c r="F21" s="64">
        <v>34.95</v>
      </c>
      <c r="G21" s="114">
        <v>0</v>
      </c>
      <c r="H21" s="116">
        <f>E21+G21</f>
        <v>15</v>
      </c>
      <c r="I21" s="66"/>
      <c r="J21" s="63" t="s">
        <v>90</v>
      </c>
      <c r="K21" s="64"/>
      <c r="L21" s="67">
        <v>100</v>
      </c>
      <c r="M21" s="119"/>
      <c r="N21" s="129">
        <f t="shared" si="3"/>
        <v>115</v>
      </c>
      <c r="O21" s="71" t="s">
        <v>91</v>
      </c>
    </row>
    <row r="22" spans="1:15" ht="15.75" customHeight="1">
      <c r="A22" s="24">
        <v>13</v>
      </c>
      <c r="B22" s="27" t="s">
        <v>50</v>
      </c>
      <c r="C22" s="32" t="s">
        <v>84</v>
      </c>
      <c r="D22" s="33" t="s">
        <v>107</v>
      </c>
      <c r="E22" s="62">
        <v>15</v>
      </c>
      <c r="F22" s="113">
        <v>35.2</v>
      </c>
      <c r="G22" s="113">
        <f>F22-35</f>
        <v>0.20000000000000284</v>
      </c>
      <c r="H22" s="115">
        <f>E22+G22</f>
        <v>15.200000000000003</v>
      </c>
      <c r="I22" s="66"/>
      <c r="J22" s="63" t="s">
        <v>90</v>
      </c>
      <c r="K22" s="64"/>
      <c r="L22" s="67">
        <v>100</v>
      </c>
      <c r="M22" s="119"/>
      <c r="N22" s="120">
        <f t="shared" si="3"/>
        <v>115.2</v>
      </c>
      <c r="O22" s="72" t="s">
        <v>91</v>
      </c>
    </row>
    <row r="23" spans="1:15" ht="15.75" customHeight="1">
      <c r="A23" s="24">
        <v>12</v>
      </c>
      <c r="B23" s="28" t="s">
        <v>103</v>
      </c>
      <c r="C23" s="34" t="s">
        <v>44</v>
      </c>
      <c r="D23" s="35" t="s">
        <v>106</v>
      </c>
      <c r="E23" s="62"/>
      <c r="F23" s="63" t="s">
        <v>90</v>
      </c>
      <c r="G23" s="113"/>
      <c r="H23" s="116">
        <v>100</v>
      </c>
      <c r="I23" s="66">
        <v>5</v>
      </c>
      <c r="J23" s="117">
        <v>56.43</v>
      </c>
      <c r="K23" s="64">
        <f>J23-40</f>
        <v>16.43</v>
      </c>
      <c r="L23" s="67">
        <f>I23+K23</f>
        <v>21.43</v>
      </c>
      <c r="M23" s="119"/>
      <c r="N23" s="120">
        <f t="shared" si="3"/>
        <v>121.43</v>
      </c>
      <c r="O23" s="72" t="s">
        <v>91</v>
      </c>
    </row>
    <row r="24" spans="1:15" ht="15.75" customHeight="1">
      <c r="A24" s="24">
        <v>20</v>
      </c>
      <c r="B24" s="30" t="s">
        <v>33</v>
      </c>
      <c r="C24" s="32" t="s">
        <v>86</v>
      </c>
      <c r="D24" s="33" t="s">
        <v>34</v>
      </c>
      <c r="E24" s="62"/>
      <c r="F24" s="63" t="s">
        <v>90</v>
      </c>
      <c r="G24" s="113"/>
      <c r="H24" s="116">
        <v>100</v>
      </c>
      <c r="I24" s="66">
        <v>10</v>
      </c>
      <c r="J24" s="117">
        <v>51.81</v>
      </c>
      <c r="K24" s="64">
        <f>J24-40</f>
        <v>11.810000000000002</v>
      </c>
      <c r="L24" s="67">
        <f>I24+K24</f>
        <v>21.810000000000002</v>
      </c>
      <c r="M24" s="119"/>
      <c r="N24" s="120">
        <f t="shared" si="3"/>
        <v>121.81</v>
      </c>
      <c r="O24" s="72" t="s">
        <v>91</v>
      </c>
    </row>
    <row r="25" spans="1:15" ht="15.75" customHeight="1">
      <c r="A25" s="24">
        <v>3</v>
      </c>
      <c r="B25" s="28" t="s">
        <v>103</v>
      </c>
      <c r="C25" s="34" t="s">
        <v>44</v>
      </c>
      <c r="D25" s="35" t="s">
        <v>37</v>
      </c>
      <c r="E25" s="62"/>
      <c r="F25" s="63" t="s">
        <v>90</v>
      </c>
      <c r="G25" s="113"/>
      <c r="H25" s="116">
        <v>100</v>
      </c>
      <c r="I25" s="66"/>
      <c r="J25" s="63" t="s">
        <v>90</v>
      </c>
      <c r="K25" s="64"/>
      <c r="L25" s="67">
        <v>100</v>
      </c>
      <c r="M25" s="119"/>
      <c r="N25" s="129">
        <f t="shared" si="3"/>
        <v>200</v>
      </c>
      <c r="O25" s="72" t="s">
        <v>91</v>
      </c>
    </row>
    <row r="26" spans="1:15" ht="15.75" customHeight="1">
      <c r="A26" s="24">
        <v>6</v>
      </c>
      <c r="B26" s="27" t="s">
        <v>49</v>
      </c>
      <c r="C26" s="32" t="s">
        <v>84</v>
      </c>
      <c r="D26" s="33" t="s">
        <v>104</v>
      </c>
      <c r="E26" s="62"/>
      <c r="F26" s="63" t="s">
        <v>90</v>
      </c>
      <c r="G26" s="113"/>
      <c r="H26" s="116">
        <v>100</v>
      </c>
      <c r="I26" s="66"/>
      <c r="J26" s="63" t="s">
        <v>90</v>
      </c>
      <c r="K26" s="64"/>
      <c r="L26" s="67">
        <v>100</v>
      </c>
      <c r="M26" s="119"/>
      <c r="N26" s="129">
        <f t="shared" si="3"/>
        <v>200</v>
      </c>
      <c r="O26" s="72" t="s">
        <v>91</v>
      </c>
    </row>
    <row r="27" spans="1:15" ht="15.75" customHeight="1">
      <c r="A27" s="24">
        <v>8</v>
      </c>
      <c r="B27" s="27" t="s">
        <v>87</v>
      </c>
      <c r="C27" s="32" t="s">
        <v>86</v>
      </c>
      <c r="D27" s="33" t="s">
        <v>105</v>
      </c>
      <c r="E27" s="62"/>
      <c r="F27" s="63" t="s">
        <v>90</v>
      </c>
      <c r="G27" s="113"/>
      <c r="H27" s="116">
        <v>100</v>
      </c>
      <c r="I27" s="66"/>
      <c r="J27" s="63" t="s">
        <v>90</v>
      </c>
      <c r="K27" s="64"/>
      <c r="L27" s="67">
        <v>100</v>
      </c>
      <c r="M27" s="119"/>
      <c r="N27" s="129">
        <f t="shared" si="3"/>
        <v>200</v>
      </c>
      <c r="O27" s="72" t="s">
        <v>91</v>
      </c>
    </row>
    <row r="28" spans="1:15" ht="15.75" customHeight="1">
      <c r="A28" s="24">
        <v>11</v>
      </c>
      <c r="B28" s="28" t="s">
        <v>26</v>
      </c>
      <c r="C28" s="34" t="s">
        <v>86</v>
      </c>
      <c r="D28" s="35" t="s">
        <v>36</v>
      </c>
      <c r="E28" s="62"/>
      <c r="F28" s="63" t="s">
        <v>90</v>
      </c>
      <c r="G28" s="113"/>
      <c r="H28" s="116">
        <v>100</v>
      </c>
      <c r="I28" s="66"/>
      <c r="J28" s="63" t="s">
        <v>90</v>
      </c>
      <c r="K28" s="64"/>
      <c r="L28" s="67">
        <v>100</v>
      </c>
      <c r="M28" s="119"/>
      <c r="N28" s="129">
        <f t="shared" si="3"/>
        <v>200</v>
      </c>
      <c r="O28" s="72" t="s">
        <v>91</v>
      </c>
    </row>
    <row r="29" spans="1:15" ht="15.75" customHeight="1">
      <c r="A29" s="24">
        <v>18</v>
      </c>
      <c r="B29" s="27" t="s">
        <v>40</v>
      </c>
      <c r="C29" s="32" t="s">
        <v>85</v>
      </c>
      <c r="D29" s="33" t="s">
        <v>41</v>
      </c>
      <c r="E29" s="62"/>
      <c r="F29" s="63" t="s">
        <v>90</v>
      </c>
      <c r="G29" s="113"/>
      <c r="H29" s="116">
        <v>100</v>
      </c>
      <c r="I29" s="73"/>
      <c r="J29" s="63" t="s">
        <v>90</v>
      </c>
      <c r="K29" s="64"/>
      <c r="L29" s="67">
        <v>100</v>
      </c>
      <c r="M29" s="119"/>
      <c r="N29" s="129">
        <f t="shared" si="3"/>
        <v>200</v>
      </c>
      <c r="O29" s="72" t="s">
        <v>91</v>
      </c>
    </row>
    <row r="30" spans="1:15" ht="15.75" customHeight="1">
      <c r="A30" s="24">
        <v>19</v>
      </c>
      <c r="B30" s="29" t="s">
        <v>31</v>
      </c>
      <c r="C30" s="32" t="s">
        <v>86</v>
      </c>
      <c r="D30" s="33" t="s">
        <v>27</v>
      </c>
      <c r="E30" s="62"/>
      <c r="F30" s="63" t="s">
        <v>90</v>
      </c>
      <c r="G30" s="113"/>
      <c r="H30" s="116">
        <v>100</v>
      </c>
      <c r="I30" s="66"/>
      <c r="J30" s="63" t="s">
        <v>89</v>
      </c>
      <c r="K30" s="64"/>
      <c r="L30" s="67">
        <v>100</v>
      </c>
      <c r="M30" s="119"/>
      <c r="N30" s="129">
        <f t="shared" si="3"/>
        <v>200</v>
      </c>
      <c r="O30" s="72" t="s">
        <v>91</v>
      </c>
    </row>
    <row r="31" spans="1:15" ht="15.75" customHeight="1">
      <c r="A31" s="24">
        <v>22</v>
      </c>
      <c r="B31" s="29" t="s">
        <v>103</v>
      </c>
      <c r="C31" s="36" t="s">
        <v>44</v>
      </c>
      <c r="D31" s="37" t="s">
        <v>110</v>
      </c>
      <c r="E31" s="62"/>
      <c r="F31" s="63" t="s">
        <v>90</v>
      </c>
      <c r="G31" s="113"/>
      <c r="H31" s="116">
        <v>100</v>
      </c>
      <c r="I31" s="66"/>
      <c r="J31" s="63" t="s">
        <v>90</v>
      </c>
      <c r="K31" s="64"/>
      <c r="L31" s="67">
        <v>100</v>
      </c>
      <c r="M31" s="119"/>
      <c r="N31" s="129">
        <f t="shared" si="3"/>
        <v>200</v>
      </c>
      <c r="O31" s="72" t="s">
        <v>91</v>
      </c>
    </row>
    <row r="32" spans="1:15" ht="15.75" customHeight="1">
      <c r="A32" s="24">
        <v>24</v>
      </c>
      <c r="B32" s="27" t="s">
        <v>111</v>
      </c>
      <c r="C32" s="32" t="s">
        <v>86</v>
      </c>
      <c r="D32" s="33" t="s">
        <v>112</v>
      </c>
      <c r="E32" s="62"/>
      <c r="F32" s="63" t="s">
        <v>90</v>
      </c>
      <c r="G32" s="113"/>
      <c r="H32" s="116">
        <v>100</v>
      </c>
      <c r="I32" s="66"/>
      <c r="J32" s="63" t="s">
        <v>90</v>
      </c>
      <c r="K32" s="64"/>
      <c r="L32" s="67">
        <v>100</v>
      </c>
      <c r="M32" s="119"/>
      <c r="N32" s="129">
        <f t="shared" si="3"/>
        <v>200</v>
      </c>
      <c r="O32" s="72" t="s">
        <v>91</v>
      </c>
    </row>
    <row r="33" spans="1:15" ht="15.75" customHeight="1">
      <c r="A33" s="24">
        <v>25</v>
      </c>
      <c r="B33" s="28" t="s">
        <v>113</v>
      </c>
      <c r="C33" s="32" t="s">
        <v>44</v>
      </c>
      <c r="D33" s="33" t="s">
        <v>88</v>
      </c>
      <c r="E33" s="62"/>
      <c r="F33" s="63" t="s">
        <v>90</v>
      </c>
      <c r="G33" s="113"/>
      <c r="H33" s="116">
        <v>100</v>
      </c>
      <c r="I33" s="66"/>
      <c r="J33" s="63" t="s">
        <v>90</v>
      </c>
      <c r="K33" s="64"/>
      <c r="L33" s="67">
        <v>100</v>
      </c>
      <c r="M33" s="119"/>
      <c r="N33" s="129">
        <f t="shared" si="3"/>
        <v>200</v>
      </c>
      <c r="O33" s="72" t="s">
        <v>91</v>
      </c>
    </row>
    <row r="34" spans="1:15" ht="15.75" customHeight="1">
      <c r="A34" s="24">
        <v>26</v>
      </c>
      <c r="B34" s="27" t="s">
        <v>114</v>
      </c>
      <c r="C34" s="32" t="s">
        <v>85</v>
      </c>
      <c r="D34" s="33" t="s">
        <v>42</v>
      </c>
      <c r="E34" s="62"/>
      <c r="F34" s="63" t="s">
        <v>90</v>
      </c>
      <c r="G34" s="113"/>
      <c r="H34" s="116">
        <v>100</v>
      </c>
      <c r="I34" s="66"/>
      <c r="J34" s="63" t="s">
        <v>90</v>
      </c>
      <c r="K34" s="64"/>
      <c r="L34" s="67">
        <v>100</v>
      </c>
      <c r="M34" s="119"/>
      <c r="N34" s="129">
        <f t="shared" si="3"/>
        <v>200</v>
      </c>
      <c r="O34" s="72" t="s">
        <v>91</v>
      </c>
    </row>
    <row r="35" spans="1:15" ht="15.75" customHeight="1" thickBot="1">
      <c r="A35" s="26"/>
      <c r="B35" s="46"/>
      <c r="C35" s="47"/>
      <c r="D35" s="88"/>
      <c r="E35" s="74"/>
      <c r="F35" s="75"/>
      <c r="G35" s="76"/>
      <c r="H35" s="77"/>
      <c r="I35" s="82"/>
      <c r="J35" s="75"/>
      <c r="K35" s="76"/>
      <c r="L35" s="78"/>
      <c r="M35" s="79"/>
      <c r="N35" s="80"/>
      <c r="O35" s="81"/>
    </row>
    <row r="36" spans="15:16" ht="15" customHeight="1">
      <c r="O36" s="90"/>
      <c r="P36" s="91"/>
    </row>
  </sheetData>
  <mergeCells count="10">
    <mergeCell ref="M5:M6"/>
    <mergeCell ref="N5:N6"/>
    <mergeCell ref="O5:O6"/>
    <mergeCell ref="A5:A6"/>
    <mergeCell ref="I5:L5"/>
    <mergeCell ref="E5:H5"/>
    <mergeCell ref="A1:C3"/>
    <mergeCell ref="D5:D6"/>
    <mergeCell ref="C5:C6"/>
    <mergeCell ref="B5:B6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workbookViewId="0" topLeftCell="A1">
      <selection activeCell="J10" sqref="J10"/>
    </sheetView>
  </sheetViews>
  <sheetFormatPr defaultColWidth="9.00390625" defaultRowHeight="12.75"/>
  <cols>
    <col min="1" max="1" width="5.75390625" style="0" customWidth="1"/>
    <col min="2" max="2" width="23.75390625" style="0" customWidth="1"/>
    <col min="3" max="3" width="14.75390625" style="0" customWidth="1"/>
    <col min="4" max="4" width="22.125" style="0" customWidth="1"/>
    <col min="5" max="5" width="9.625" style="0" customWidth="1"/>
    <col min="6" max="6" width="8.75390625" style="0" customWidth="1"/>
    <col min="7" max="7" width="9.75390625" style="0" customWidth="1"/>
    <col min="8" max="8" width="8.75390625" style="0" customWidth="1"/>
    <col min="9" max="9" width="9.75390625" style="0" customWidth="1"/>
    <col min="10" max="10" width="8.75390625" style="0" customWidth="1"/>
    <col min="11" max="11" width="9.75390625" style="0" customWidth="1"/>
    <col min="12" max="12" width="8.75390625" style="0" customWidth="1"/>
    <col min="13" max="15" width="9.75390625" style="0" customWidth="1"/>
  </cols>
  <sheetData>
    <row r="1" spans="1:15" ht="15.75" customHeight="1" thickBot="1">
      <c r="A1" s="140" t="s">
        <v>15</v>
      </c>
      <c r="B1" s="140"/>
      <c r="C1" s="140"/>
      <c r="D1" s="6"/>
      <c r="E1" s="6"/>
      <c r="F1" s="7"/>
      <c r="G1" s="7"/>
      <c r="H1" s="7"/>
      <c r="I1" s="23"/>
      <c r="J1" s="23"/>
      <c r="K1" s="23"/>
      <c r="L1" s="23"/>
      <c r="M1" s="23"/>
      <c r="N1" s="23"/>
      <c r="O1" s="23"/>
    </row>
    <row r="2" spans="1:15" ht="12.75" customHeight="1">
      <c r="A2" s="140"/>
      <c r="B2" s="140"/>
      <c r="C2" s="140"/>
      <c r="D2" s="9"/>
      <c r="E2" s="10" t="s">
        <v>3</v>
      </c>
      <c r="F2" s="11">
        <v>139</v>
      </c>
      <c r="G2" s="12" t="s">
        <v>1</v>
      </c>
      <c r="H2" s="13">
        <v>35</v>
      </c>
      <c r="I2" s="10" t="s">
        <v>3</v>
      </c>
      <c r="J2" s="11">
        <v>153</v>
      </c>
      <c r="K2" s="12" t="s">
        <v>1</v>
      </c>
      <c r="L2" s="18">
        <v>40</v>
      </c>
      <c r="M2" s="8"/>
      <c r="N2" s="8"/>
      <c r="O2" s="8"/>
    </row>
    <row r="3" spans="1:15" ht="12.75" customHeight="1" thickBot="1">
      <c r="A3" s="140"/>
      <c r="B3" s="140"/>
      <c r="C3" s="140"/>
      <c r="D3" s="8"/>
      <c r="E3" s="14" t="s">
        <v>4</v>
      </c>
      <c r="F3" s="15">
        <v>4</v>
      </c>
      <c r="G3" s="16" t="s">
        <v>2</v>
      </c>
      <c r="H3" s="17">
        <v>53</v>
      </c>
      <c r="I3" s="14" t="s">
        <v>4</v>
      </c>
      <c r="J3" s="55">
        <v>3.8</v>
      </c>
      <c r="K3" s="16" t="s">
        <v>2</v>
      </c>
      <c r="L3" s="17">
        <v>60</v>
      </c>
      <c r="M3" s="8"/>
      <c r="N3" s="8"/>
      <c r="O3" s="8"/>
    </row>
    <row r="4" spans="1:15" ht="12" customHeight="1" thickBot="1">
      <c r="A4" s="2"/>
      <c r="B4" s="2"/>
      <c r="C4" s="2"/>
      <c r="D4" s="2"/>
      <c r="I4" s="1"/>
      <c r="J4" s="1"/>
      <c r="K4" s="1"/>
      <c r="L4" s="1"/>
      <c r="M4" s="1"/>
      <c r="N4" s="1"/>
      <c r="O4" s="1"/>
    </row>
    <row r="5" spans="1:15" ht="13.5" customHeight="1" thickBot="1">
      <c r="A5" s="151" t="s">
        <v>12</v>
      </c>
      <c r="B5" s="141" t="s">
        <v>5</v>
      </c>
      <c r="C5" s="141" t="s">
        <v>32</v>
      </c>
      <c r="D5" s="141" t="s">
        <v>6</v>
      </c>
      <c r="E5" s="153" t="s">
        <v>13</v>
      </c>
      <c r="F5" s="154"/>
      <c r="G5" s="154"/>
      <c r="H5" s="155"/>
      <c r="I5" s="153" t="s">
        <v>0</v>
      </c>
      <c r="J5" s="154"/>
      <c r="K5" s="154"/>
      <c r="L5" s="155"/>
      <c r="M5" s="145" t="s">
        <v>43</v>
      </c>
      <c r="N5" s="147" t="s">
        <v>10</v>
      </c>
      <c r="O5" s="149" t="s">
        <v>11</v>
      </c>
    </row>
    <row r="6" spans="1:15" ht="26.25" thickBot="1">
      <c r="A6" s="152"/>
      <c r="B6" s="143"/>
      <c r="C6" s="143"/>
      <c r="D6" s="143"/>
      <c r="E6" s="92" t="s">
        <v>14</v>
      </c>
      <c r="F6" s="19" t="s">
        <v>7</v>
      </c>
      <c r="G6" s="20" t="s">
        <v>8</v>
      </c>
      <c r="H6" s="21" t="s">
        <v>9</v>
      </c>
      <c r="I6" s="92" t="s">
        <v>14</v>
      </c>
      <c r="J6" s="19" t="s">
        <v>7</v>
      </c>
      <c r="K6" s="20" t="s">
        <v>8</v>
      </c>
      <c r="L6" s="21" t="s">
        <v>9</v>
      </c>
      <c r="M6" s="146"/>
      <c r="N6" s="148"/>
      <c r="O6" s="150"/>
    </row>
    <row r="7" spans="1:17" ht="15.75" customHeight="1">
      <c r="A7" s="39">
        <v>8</v>
      </c>
      <c r="B7" s="131" t="s">
        <v>54</v>
      </c>
      <c r="C7" s="31" t="s">
        <v>84</v>
      </c>
      <c r="D7" s="40" t="s">
        <v>55</v>
      </c>
      <c r="E7" s="89">
        <v>0</v>
      </c>
      <c r="F7" s="56">
        <v>30.57</v>
      </c>
      <c r="G7" s="56">
        <v>0</v>
      </c>
      <c r="H7" s="58">
        <f aca="true" t="shared" si="0" ref="H7:H13">E7+G7</f>
        <v>0</v>
      </c>
      <c r="I7" s="89">
        <v>0</v>
      </c>
      <c r="J7" s="56">
        <v>34.43</v>
      </c>
      <c r="K7" s="56">
        <v>0</v>
      </c>
      <c r="L7" s="59">
        <f>I7+K7</f>
        <v>0</v>
      </c>
      <c r="M7" s="96">
        <f>F7+J7</f>
        <v>65</v>
      </c>
      <c r="N7" s="60">
        <f>H7+L7</f>
        <v>0</v>
      </c>
      <c r="O7" s="61">
        <v>1</v>
      </c>
      <c r="Q7" s="5"/>
    </row>
    <row r="8" spans="1:17" ht="15.75" customHeight="1">
      <c r="A8" s="41">
        <v>1</v>
      </c>
      <c r="B8" s="27" t="s">
        <v>54</v>
      </c>
      <c r="C8" s="32" t="s">
        <v>84</v>
      </c>
      <c r="D8" s="42" t="s">
        <v>57</v>
      </c>
      <c r="E8" s="66">
        <v>0</v>
      </c>
      <c r="F8" s="113">
        <v>30.55</v>
      </c>
      <c r="G8" s="64">
        <v>0</v>
      </c>
      <c r="H8" s="65">
        <f t="shared" si="0"/>
        <v>0</v>
      </c>
      <c r="I8" s="66">
        <v>0</v>
      </c>
      <c r="J8" s="64">
        <v>35.53</v>
      </c>
      <c r="K8" s="64">
        <v>0</v>
      </c>
      <c r="L8" s="67">
        <f>I8+K8</f>
        <v>0</v>
      </c>
      <c r="M8" s="95">
        <f>F8+J8</f>
        <v>66.08</v>
      </c>
      <c r="N8" s="69">
        <f>L8+H8</f>
        <v>0</v>
      </c>
      <c r="O8" s="70">
        <v>2</v>
      </c>
      <c r="Q8" s="5"/>
    </row>
    <row r="9" spans="1:17" ht="15.75" customHeight="1">
      <c r="A9" s="41">
        <v>2</v>
      </c>
      <c r="B9" s="30" t="s">
        <v>45</v>
      </c>
      <c r="C9" s="32" t="s">
        <v>84</v>
      </c>
      <c r="D9" s="42" t="s">
        <v>48</v>
      </c>
      <c r="E9" s="66">
        <v>0</v>
      </c>
      <c r="F9" s="64">
        <v>31.07</v>
      </c>
      <c r="G9" s="64">
        <v>0</v>
      </c>
      <c r="H9" s="65">
        <f t="shared" si="0"/>
        <v>0</v>
      </c>
      <c r="I9" s="66">
        <v>0</v>
      </c>
      <c r="J9" s="113">
        <v>36.6</v>
      </c>
      <c r="K9" s="64">
        <v>0</v>
      </c>
      <c r="L9" s="67">
        <f>I9+K9</f>
        <v>0</v>
      </c>
      <c r="M9" s="95">
        <f>F9+J9</f>
        <v>67.67</v>
      </c>
      <c r="N9" s="69">
        <f aca="true" t="shared" si="1" ref="N9:N18">H9+L9</f>
        <v>0</v>
      </c>
      <c r="O9" s="70">
        <v>3</v>
      </c>
      <c r="Q9" s="5"/>
    </row>
    <row r="10" spans="1:17" ht="15.75" customHeight="1">
      <c r="A10" s="41">
        <v>6</v>
      </c>
      <c r="B10" s="43" t="s">
        <v>50</v>
      </c>
      <c r="C10" s="32" t="s">
        <v>84</v>
      </c>
      <c r="D10" s="42" t="s">
        <v>51</v>
      </c>
      <c r="E10" s="66">
        <v>0</v>
      </c>
      <c r="F10" s="64">
        <v>35.17</v>
      </c>
      <c r="G10" s="64">
        <f>F10-35</f>
        <v>0.1700000000000017</v>
      </c>
      <c r="H10" s="65">
        <f t="shared" si="0"/>
        <v>0.1700000000000017</v>
      </c>
      <c r="I10" s="66">
        <v>0</v>
      </c>
      <c r="J10" s="113">
        <v>39.7</v>
      </c>
      <c r="K10" s="64">
        <v>0</v>
      </c>
      <c r="L10" s="67">
        <f>I10+K10</f>
        <v>0</v>
      </c>
      <c r="M10" s="95">
        <f>F10+J10</f>
        <v>74.87</v>
      </c>
      <c r="N10" s="69">
        <f t="shared" si="1"/>
        <v>0.1700000000000017</v>
      </c>
      <c r="O10" s="71">
        <v>4</v>
      </c>
      <c r="Q10" s="5"/>
    </row>
    <row r="11" spans="1:17" ht="15.75" customHeight="1">
      <c r="A11" s="41">
        <v>3</v>
      </c>
      <c r="B11" s="30" t="s">
        <v>52</v>
      </c>
      <c r="C11" s="32" t="s">
        <v>84</v>
      </c>
      <c r="D11" s="42" t="s">
        <v>53</v>
      </c>
      <c r="E11" s="66">
        <v>0</v>
      </c>
      <c r="F11" s="64">
        <v>30.04</v>
      </c>
      <c r="G11" s="64">
        <v>0</v>
      </c>
      <c r="H11" s="65">
        <f t="shared" si="0"/>
        <v>0</v>
      </c>
      <c r="I11" s="66"/>
      <c r="J11" s="63" t="s">
        <v>90</v>
      </c>
      <c r="K11" s="64"/>
      <c r="L11" s="67">
        <v>100</v>
      </c>
      <c r="M11" s="95"/>
      <c r="N11" s="69">
        <f t="shared" si="1"/>
        <v>100</v>
      </c>
      <c r="O11" s="71" t="s">
        <v>91</v>
      </c>
      <c r="Q11" s="5"/>
    </row>
    <row r="12" spans="1:17" ht="15.75" customHeight="1">
      <c r="A12" s="41">
        <v>10</v>
      </c>
      <c r="B12" s="27" t="s">
        <v>115</v>
      </c>
      <c r="C12" s="32" t="s">
        <v>84</v>
      </c>
      <c r="D12" s="42" t="s">
        <v>59</v>
      </c>
      <c r="E12" s="66">
        <v>0</v>
      </c>
      <c r="F12" s="64">
        <v>33.89</v>
      </c>
      <c r="G12" s="64">
        <v>0</v>
      </c>
      <c r="H12" s="65">
        <f t="shared" si="0"/>
        <v>0</v>
      </c>
      <c r="I12" s="66"/>
      <c r="J12" s="63" t="s">
        <v>90</v>
      </c>
      <c r="K12" s="64"/>
      <c r="L12" s="67">
        <v>100</v>
      </c>
      <c r="M12" s="95"/>
      <c r="N12" s="69">
        <f t="shared" si="1"/>
        <v>100</v>
      </c>
      <c r="O12" s="71" t="s">
        <v>91</v>
      </c>
      <c r="Q12" s="5"/>
    </row>
    <row r="13" spans="1:17" ht="15.75" customHeight="1">
      <c r="A13" s="41">
        <v>7</v>
      </c>
      <c r="B13" s="30" t="s">
        <v>121</v>
      </c>
      <c r="C13" s="32" t="s">
        <v>84</v>
      </c>
      <c r="D13" s="42" t="s">
        <v>118</v>
      </c>
      <c r="E13" s="66">
        <v>5</v>
      </c>
      <c r="F13" s="64">
        <v>40.04</v>
      </c>
      <c r="G13" s="64">
        <f>F13-35</f>
        <v>5.039999999999999</v>
      </c>
      <c r="H13" s="65">
        <f t="shared" si="0"/>
        <v>10.04</v>
      </c>
      <c r="I13" s="66"/>
      <c r="J13" s="63" t="s">
        <v>90</v>
      </c>
      <c r="K13" s="64"/>
      <c r="L13" s="67">
        <v>100</v>
      </c>
      <c r="M13" s="95"/>
      <c r="N13" s="69">
        <f t="shared" si="1"/>
        <v>110.03999999999999</v>
      </c>
      <c r="O13" s="71" t="s">
        <v>91</v>
      </c>
      <c r="Q13" s="5"/>
    </row>
    <row r="14" spans="1:17" ht="15.75" customHeight="1">
      <c r="A14" s="41">
        <v>9</v>
      </c>
      <c r="B14" s="30" t="s">
        <v>69</v>
      </c>
      <c r="C14" s="32" t="s">
        <v>84</v>
      </c>
      <c r="D14" s="42" t="s">
        <v>119</v>
      </c>
      <c r="E14" s="66"/>
      <c r="F14" s="63" t="s">
        <v>90</v>
      </c>
      <c r="G14" s="64"/>
      <c r="H14" s="65">
        <v>100</v>
      </c>
      <c r="I14" s="66">
        <v>0</v>
      </c>
      <c r="J14" s="64">
        <v>50.77</v>
      </c>
      <c r="K14" s="64">
        <f>J14-40</f>
        <v>10.770000000000003</v>
      </c>
      <c r="L14" s="67">
        <f>I14+K14</f>
        <v>10.770000000000003</v>
      </c>
      <c r="M14" s="95"/>
      <c r="N14" s="69">
        <f t="shared" si="1"/>
        <v>110.77000000000001</v>
      </c>
      <c r="O14" s="71" t="s">
        <v>91</v>
      </c>
      <c r="Q14" s="5"/>
    </row>
    <row r="15" spans="1:17" ht="15.75" customHeight="1">
      <c r="A15" s="41">
        <v>5</v>
      </c>
      <c r="B15" s="27" t="s">
        <v>116</v>
      </c>
      <c r="C15" s="32" t="s">
        <v>84</v>
      </c>
      <c r="D15" s="42" t="s">
        <v>117</v>
      </c>
      <c r="E15" s="66"/>
      <c r="F15" s="130" t="s">
        <v>90</v>
      </c>
      <c r="G15" s="64"/>
      <c r="H15" s="65">
        <v>100</v>
      </c>
      <c r="I15" s="66">
        <v>0</v>
      </c>
      <c r="J15" s="64">
        <v>53.71</v>
      </c>
      <c r="K15" s="64">
        <f>J15-40</f>
        <v>13.71</v>
      </c>
      <c r="L15" s="67">
        <f>I15+K15</f>
        <v>13.71</v>
      </c>
      <c r="M15" s="95"/>
      <c r="N15" s="69">
        <f t="shared" si="1"/>
        <v>113.71000000000001</v>
      </c>
      <c r="O15" s="71" t="s">
        <v>91</v>
      </c>
      <c r="Q15" s="5"/>
    </row>
    <row r="16" spans="1:17" ht="15.75" customHeight="1">
      <c r="A16" s="41">
        <v>4</v>
      </c>
      <c r="B16" s="27" t="s">
        <v>49</v>
      </c>
      <c r="C16" s="32" t="s">
        <v>84</v>
      </c>
      <c r="D16" s="42" t="s">
        <v>83</v>
      </c>
      <c r="E16" s="66"/>
      <c r="F16" s="63" t="s">
        <v>90</v>
      </c>
      <c r="G16" s="64"/>
      <c r="H16" s="65">
        <v>100</v>
      </c>
      <c r="I16" s="66"/>
      <c r="J16" s="63" t="s">
        <v>90</v>
      </c>
      <c r="K16" s="64"/>
      <c r="L16" s="67">
        <v>100</v>
      </c>
      <c r="M16" s="95"/>
      <c r="N16" s="69">
        <f t="shared" si="1"/>
        <v>200</v>
      </c>
      <c r="O16" s="71" t="s">
        <v>91</v>
      </c>
      <c r="Q16" s="5"/>
    </row>
    <row r="17" spans="1:17" ht="15.75" customHeight="1">
      <c r="A17" s="41">
        <v>11</v>
      </c>
      <c r="B17" s="28" t="s">
        <v>52</v>
      </c>
      <c r="C17" s="32" t="s">
        <v>84</v>
      </c>
      <c r="D17" s="44" t="s">
        <v>58</v>
      </c>
      <c r="E17" s="66"/>
      <c r="F17" s="63" t="s">
        <v>90</v>
      </c>
      <c r="G17" s="64"/>
      <c r="H17" s="65">
        <v>100</v>
      </c>
      <c r="I17" s="66"/>
      <c r="J17" s="63" t="s">
        <v>90</v>
      </c>
      <c r="K17" s="64"/>
      <c r="L17" s="67">
        <v>100</v>
      </c>
      <c r="M17" s="95"/>
      <c r="N17" s="69">
        <f t="shared" si="1"/>
        <v>200</v>
      </c>
      <c r="O17" s="71" t="s">
        <v>91</v>
      </c>
      <c r="Q17" s="5"/>
    </row>
    <row r="18" spans="1:17" ht="15.75" customHeight="1">
      <c r="A18" s="41" t="s">
        <v>122</v>
      </c>
      <c r="B18" s="30" t="s">
        <v>35</v>
      </c>
      <c r="C18" s="32" t="s">
        <v>84</v>
      </c>
      <c r="D18" s="42" t="s">
        <v>120</v>
      </c>
      <c r="E18" s="66"/>
      <c r="F18" s="63" t="s">
        <v>90</v>
      </c>
      <c r="G18" s="64"/>
      <c r="H18" s="65">
        <v>100</v>
      </c>
      <c r="I18" s="66"/>
      <c r="J18" s="63" t="s">
        <v>89</v>
      </c>
      <c r="K18" s="64"/>
      <c r="L18" s="67">
        <v>100</v>
      </c>
      <c r="M18" s="95"/>
      <c r="N18" s="69">
        <f t="shared" si="1"/>
        <v>200</v>
      </c>
      <c r="O18" s="71" t="s">
        <v>91</v>
      </c>
      <c r="Q18" s="5"/>
    </row>
    <row r="19" spans="1:17" ht="15.75" customHeight="1" thickBot="1">
      <c r="A19" s="45"/>
      <c r="B19" s="46"/>
      <c r="C19" s="47"/>
      <c r="D19" s="48"/>
      <c r="E19" s="82"/>
      <c r="F19" s="75"/>
      <c r="G19" s="76"/>
      <c r="H19" s="77"/>
      <c r="I19" s="82"/>
      <c r="J19" s="75"/>
      <c r="K19" s="76"/>
      <c r="L19" s="78"/>
      <c r="M19" s="97"/>
      <c r="N19" s="80"/>
      <c r="O19" s="81"/>
      <c r="Q19" s="5"/>
    </row>
  </sheetData>
  <mergeCells count="10">
    <mergeCell ref="A1:C3"/>
    <mergeCell ref="O5:O6"/>
    <mergeCell ref="M5:M6"/>
    <mergeCell ref="N5:N6"/>
    <mergeCell ref="B5:B6"/>
    <mergeCell ref="A5:A6"/>
    <mergeCell ref="D5:D6"/>
    <mergeCell ref="C5:C6"/>
    <mergeCell ref="E5:H5"/>
    <mergeCell ref="I5:L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A1">
      <selection activeCell="O13" sqref="O13"/>
    </sheetView>
  </sheetViews>
  <sheetFormatPr defaultColWidth="9.00390625" defaultRowHeight="12.75"/>
  <cols>
    <col min="1" max="1" width="5.75390625" style="0" customWidth="1"/>
    <col min="2" max="2" width="23.75390625" style="0" customWidth="1"/>
    <col min="3" max="3" width="14.75390625" style="0" customWidth="1"/>
    <col min="4" max="4" width="22.125" style="0" customWidth="1"/>
    <col min="5" max="5" width="9.75390625" style="0" customWidth="1"/>
    <col min="6" max="6" width="8.75390625" style="0" customWidth="1"/>
    <col min="7" max="7" width="9.75390625" style="0" customWidth="1"/>
    <col min="8" max="8" width="8.75390625" style="0" customWidth="1"/>
    <col min="9" max="9" width="9.75390625" style="0" customWidth="1"/>
    <col min="10" max="10" width="8.75390625" style="0" customWidth="1"/>
    <col min="11" max="11" width="9.75390625" style="0" customWidth="1"/>
    <col min="12" max="12" width="8.75390625" style="0" customWidth="1"/>
    <col min="13" max="15" width="9.75390625" style="0" customWidth="1"/>
  </cols>
  <sheetData>
    <row r="1" spans="1:15" ht="15.75" customHeight="1" thickBot="1">
      <c r="A1" s="140" t="s">
        <v>17</v>
      </c>
      <c r="B1" s="140"/>
      <c r="C1" s="140"/>
      <c r="D1" s="6"/>
      <c r="E1" s="6"/>
      <c r="F1" s="7"/>
      <c r="G1" s="7"/>
      <c r="H1" s="7"/>
      <c r="I1" s="23"/>
      <c r="J1" s="23"/>
      <c r="K1" s="23"/>
      <c r="L1" s="23"/>
      <c r="M1" s="23"/>
      <c r="N1" s="23"/>
      <c r="O1" s="23"/>
    </row>
    <row r="2" spans="1:15" ht="12.75" customHeight="1">
      <c r="A2" s="140"/>
      <c r="B2" s="140"/>
      <c r="C2" s="140"/>
      <c r="D2" s="9"/>
      <c r="E2" s="10" t="s">
        <v>3</v>
      </c>
      <c r="F2" s="11">
        <v>139</v>
      </c>
      <c r="G2" s="12" t="s">
        <v>1</v>
      </c>
      <c r="H2" s="13">
        <v>35</v>
      </c>
      <c r="I2" s="10" t="s">
        <v>3</v>
      </c>
      <c r="J2" s="11">
        <v>153</v>
      </c>
      <c r="K2" s="12" t="s">
        <v>1</v>
      </c>
      <c r="L2" s="18">
        <v>40</v>
      </c>
      <c r="M2" s="8"/>
      <c r="N2" s="8"/>
      <c r="O2" s="8"/>
    </row>
    <row r="3" spans="1:15" ht="12.75" customHeight="1" thickBot="1">
      <c r="A3" s="140"/>
      <c r="B3" s="140"/>
      <c r="C3" s="140"/>
      <c r="D3" s="8"/>
      <c r="E3" s="14" t="s">
        <v>4</v>
      </c>
      <c r="F3" s="15">
        <v>4</v>
      </c>
      <c r="G3" s="16" t="s">
        <v>2</v>
      </c>
      <c r="H3" s="17">
        <v>53</v>
      </c>
      <c r="I3" s="14" t="s">
        <v>4</v>
      </c>
      <c r="J3" s="55">
        <v>3.8</v>
      </c>
      <c r="K3" s="16" t="s">
        <v>2</v>
      </c>
      <c r="L3" s="17">
        <v>60</v>
      </c>
      <c r="M3" s="8"/>
      <c r="N3" s="8"/>
      <c r="O3" s="8"/>
    </row>
    <row r="4" spans="1:15" ht="12" customHeight="1" thickBot="1">
      <c r="A4" s="2"/>
      <c r="B4" s="2"/>
      <c r="C4" s="2"/>
      <c r="D4" s="2"/>
      <c r="I4" s="1"/>
      <c r="J4" s="1"/>
      <c r="K4" s="1"/>
      <c r="L4" s="1"/>
      <c r="M4" s="1"/>
      <c r="N4" s="1"/>
      <c r="O4" s="1"/>
    </row>
    <row r="5" spans="1:15" ht="13.5" customHeight="1" thickBot="1">
      <c r="A5" s="151" t="s">
        <v>12</v>
      </c>
      <c r="B5" s="141" t="s">
        <v>5</v>
      </c>
      <c r="C5" s="141" t="s">
        <v>32</v>
      </c>
      <c r="D5" s="141" t="s">
        <v>6</v>
      </c>
      <c r="E5" s="153" t="s">
        <v>13</v>
      </c>
      <c r="F5" s="154"/>
      <c r="G5" s="154"/>
      <c r="H5" s="155"/>
      <c r="I5" s="153" t="s">
        <v>0</v>
      </c>
      <c r="J5" s="154"/>
      <c r="K5" s="154"/>
      <c r="L5" s="155"/>
      <c r="M5" s="145" t="s">
        <v>43</v>
      </c>
      <c r="N5" s="147" t="s">
        <v>10</v>
      </c>
      <c r="O5" s="149" t="s">
        <v>11</v>
      </c>
    </row>
    <row r="6" spans="1:15" ht="26.25" thickBot="1">
      <c r="A6" s="152"/>
      <c r="B6" s="143"/>
      <c r="C6" s="143"/>
      <c r="D6" s="143"/>
      <c r="E6" s="92" t="s">
        <v>14</v>
      </c>
      <c r="F6" s="19" t="s">
        <v>7</v>
      </c>
      <c r="G6" s="20" t="s">
        <v>8</v>
      </c>
      <c r="H6" s="21" t="s">
        <v>9</v>
      </c>
      <c r="I6" s="92" t="s">
        <v>14</v>
      </c>
      <c r="J6" s="19" t="s">
        <v>7</v>
      </c>
      <c r="K6" s="20" t="s">
        <v>8</v>
      </c>
      <c r="L6" s="21" t="s">
        <v>9</v>
      </c>
      <c r="M6" s="146"/>
      <c r="N6" s="148"/>
      <c r="O6" s="150"/>
    </row>
    <row r="7" spans="1:15" ht="15.75" customHeight="1">
      <c r="A7" s="49">
        <v>21</v>
      </c>
      <c r="B7" s="106" t="s">
        <v>56</v>
      </c>
      <c r="C7" s="50" t="s">
        <v>84</v>
      </c>
      <c r="D7" s="51" t="s">
        <v>64</v>
      </c>
      <c r="E7" s="98">
        <v>0</v>
      </c>
      <c r="F7" s="99">
        <v>28.92</v>
      </c>
      <c r="G7" s="133">
        <v>0</v>
      </c>
      <c r="H7" s="134">
        <f aca="true" t="shared" si="0" ref="H7:H19">E7+G7</f>
        <v>0</v>
      </c>
      <c r="I7" s="103">
        <v>0</v>
      </c>
      <c r="J7" s="99">
        <v>35.08</v>
      </c>
      <c r="K7" s="56">
        <v>0</v>
      </c>
      <c r="L7" s="100">
        <f aca="true" t="shared" si="1" ref="L7:L18">I7+K7</f>
        <v>0</v>
      </c>
      <c r="M7" s="136">
        <f aca="true" t="shared" si="2" ref="M7:M18">F7+J7</f>
        <v>64</v>
      </c>
      <c r="N7" s="135">
        <f aca="true" t="shared" si="3" ref="N7:N27">H7+L7</f>
        <v>0</v>
      </c>
      <c r="O7" s="101">
        <v>1</v>
      </c>
    </row>
    <row r="8" spans="1:15" ht="15.75" customHeight="1">
      <c r="A8" s="41">
        <v>14</v>
      </c>
      <c r="B8" s="52" t="s">
        <v>113</v>
      </c>
      <c r="C8" s="32" t="s">
        <v>44</v>
      </c>
      <c r="D8" s="42" t="s">
        <v>20</v>
      </c>
      <c r="E8" s="102">
        <v>0</v>
      </c>
      <c r="F8" s="64">
        <v>34</v>
      </c>
      <c r="G8" s="114">
        <v>0</v>
      </c>
      <c r="H8" s="116">
        <f t="shared" si="0"/>
        <v>0</v>
      </c>
      <c r="I8" s="66">
        <v>0</v>
      </c>
      <c r="J8" s="22">
        <v>38.43</v>
      </c>
      <c r="K8" s="64">
        <v>0</v>
      </c>
      <c r="L8" s="67">
        <f t="shared" si="1"/>
        <v>0</v>
      </c>
      <c r="M8" s="119">
        <f t="shared" si="2"/>
        <v>72.43</v>
      </c>
      <c r="N8" s="129">
        <f t="shared" si="3"/>
        <v>0</v>
      </c>
      <c r="O8" s="70">
        <v>2</v>
      </c>
    </row>
    <row r="9" spans="1:15" ht="15.75" customHeight="1">
      <c r="A9" s="41">
        <v>18</v>
      </c>
      <c r="B9" s="28" t="s">
        <v>52</v>
      </c>
      <c r="C9" s="34" t="s">
        <v>84</v>
      </c>
      <c r="D9" s="44" t="s">
        <v>68</v>
      </c>
      <c r="E9" s="102">
        <v>0</v>
      </c>
      <c r="F9" s="64">
        <v>33.43</v>
      </c>
      <c r="G9" s="114">
        <v>0</v>
      </c>
      <c r="H9" s="116">
        <f t="shared" si="0"/>
        <v>0</v>
      </c>
      <c r="I9" s="66">
        <v>0</v>
      </c>
      <c r="J9" s="64">
        <v>39.06</v>
      </c>
      <c r="K9" s="64">
        <v>0</v>
      </c>
      <c r="L9" s="67">
        <f t="shared" si="1"/>
        <v>0</v>
      </c>
      <c r="M9" s="119">
        <f t="shared" si="2"/>
        <v>72.49000000000001</v>
      </c>
      <c r="N9" s="129">
        <f t="shared" si="3"/>
        <v>0</v>
      </c>
      <c r="O9" s="70">
        <v>3</v>
      </c>
    </row>
    <row r="10" spans="1:15" ht="15.75" customHeight="1">
      <c r="A10" s="41">
        <v>9</v>
      </c>
      <c r="B10" s="27" t="s">
        <v>56</v>
      </c>
      <c r="C10" s="32" t="s">
        <v>84</v>
      </c>
      <c r="D10" s="42" t="s">
        <v>60</v>
      </c>
      <c r="E10" s="102">
        <v>0</v>
      </c>
      <c r="F10" s="64">
        <v>34.5</v>
      </c>
      <c r="G10" s="114">
        <v>0</v>
      </c>
      <c r="H10" s="116">
        <f t="shared" si="0"/>
        <v>0</v>
      </c>
      <c r="I10" s="66">
        <v>0</v>
      </c>
      <c r="J10" s="64">
        <v>41.98</v>
      </c>
      <c r="K10" s="64">
        <f>J10-40</f>
        <v>1.9799999999999969</v>
      </c>
      <c r="L10" s="67">
        <f t="shared" si="1"/>
        <v>1.9799999999999969</v>
      </c>
      <c r="M10" s="119">
        <f t="shared" si="2"/>
        <v>76.47999999999999</v>
      </c>
      <c r="N10" s="120">
        <f t="shared" si="3"/>
        <v>1.9799999999999969</v>
      </c>
      <c r="O10" s="71">
        <v>4</v>
      </c>
    </row>
    <row r="11" spans="1:15" ht="15.75" customHeight="1">
      <c r="A11" s="41">
        <v>5</v>
      </c>
      <c r="B11" s="30" t="s">
        <v>28</v>
      </c>
      <c r="C11" s="32" t="s">
        <v>86</v>
      </c>
      <c r="D11" s="42" t="s">
        <v>29</v>
      </c>
      <c r="E11" s="102">
        <v>0</v>
      </c>
      <c r="F11" s="64">
        <v>38.43</v>
      </c>
      <c r="G11" s="113">
        <f>F11-35</f>
        <v>3.4299999999999997</v>
      </c>
      <c r="H11" s="115">
        <f t="shared" si="0"/>
        <v>3.4299999999999997</v>
      </c>
      <c r="I11" s="66">
        <v>0</v>
      </c>
      <c r="J11" s="64">
        <v>38.86</v>
      </c>
      <c r="K11" s="64">
        <v>0</v>
      </c>
      <c r="L11" s="67">
        <f t="shared" si="1"/>
        <v>0</v>
      </c>
      <c r="M11" s="119">
        <f t="shared" si="2"/>
        <v>77.28999999999999</v>
      </c>
      <c r="N11" s="120">
        <f t="shared" si="3"/>
        <v>3.4299999999999997</v>
      </c>
      <c r="O11" s="71">
        <v>5</v>
      </c>
    </row>
    <row r="12" spans="1:15" ht="15.75" customHeight="1">
      <c r="A12" s="41">
        <v>4</v>
      </c>
      <c r="B12" s="132" t="s">
        <v>115</v>
      </c>
      <c r="C12" s="32" t="s">
        <v>84</v>
      </c>
      <c r="D12" s="42" t="s">
        <v>67</v>
      </c>
      <c r="E12" s="102">
        <v>5</v>
      </c>
      <c r="F12" s="64">
        <v>33.61</v>
      </c>
      <c r="G12" s="114">
        <v>0</v>
      </c>
      <c r="H12" s="116">
        <f t="shared" si="0"/>
        <v>5</v>
      </c>
      <c r="I12" s="66">
        <v>0</v>
      </c>
      <c r="J12" s="64">
        <v>38.16</v>
      </c>
      <c r="K12" s="64">
        <v>0</v>
      </c>
      <c r="L12" s="67">
        <f t="shared" si="1"/>
        <v>0</v>
      </c>
      <c r="M12" s="119">
        <f t="shared" si="2"/>
        <v>71.77</v>
      </c>
      <c r="N12" s="129">
        <f t="shared" si="3"/>
        <v>5</v>
      </c>
      <c r="O12" s="71">
        <v>6</v>
      </c>
    </row>
    <row r="13" spans="1:15" ht="15.75" customHeight="1">
      <c r="A13" s="41">
        <v>2</v>
      </c>
      <c r="B13" s="30" t="s">
        <v>18</v>
      </c>
      <c r="C13" s="32" t="s">
        <v>44</v>
      </c>
      <c r="D13" s="42" t="s">
        <v>19</v>
      </c>
      <c r="E13" s="102">
        <v>5</v>
      </c>
      <c r="F13" s="113">
        <v>36.9</v>
      </c>
      <c r="G13" s="113">
        <f>F13-35</f>
        <v>1.8999999999999986</v>
      </c>
      <c r="H13" s="115">
        <f t="shared" si="0"/>
        <v>6.899999999999999</v>
      </c>
      <c r="I13" s="66">
        <v>0</v>
      </c>
      <c r="J13" s="64">
        <v>38.74</v>
      </c>
      <c r="K13" s="64">
        <v>0</v>
      </c>
      <c r="L13" s="67">
        <f t="shared" si="1"/>
        <v>0</v>
      </c>
      <c r="M13" s="119">
        <f t="shared" si="2"/>
        <v>75.64</v>
      </c>
      <c r="N13" s="120">
        <f t="shared" si="3"/>
        <v>6.899999999999999</v>
      </c>
      <c r="O13" s="71">
        <v>7</v>
      </c>
    </row>
    <row r="14" spans="1:15" ht="15.75" customHeight="1">
      <c r="A14" s="41">
        <v>19</v>
      </c>
      <c r="B14" s="30" t="s">
        <v>61</v>
      </c>
      <c r="C14" s="32" t="s">
        <v>84</v>
      </c>
      <c r="D14" s="42" t="s">
        <v>62</v>
      </c>
      <c r="E14" s="102">
        <v>0</v>
      </c>
      <c r="F14" s="64">
        <v>34.77</v>
      </c>
      <c r="G14" s="114">
        <v>0</v>
      </c>
      <c r="H14" s="116">
        <f t="shared" si="0"/>
        <v>0</v>
      </c>
      <c r="I14" s="66">
        <v>5</v>
      </c>
      <c r="J14" s="64">
        <v>41.95</v>
      </c>
      <c r="K14" s="64">
        <f>J14-40</f>
        <v>1.9500000000000028</v>
      </c>
      <c r="L14" s="67">
        <f t="shared" si="1"/>
        <v>6.950000000000003</v>
      </c>
      <c r="M14" s="119">
        <f t="shared" si="2"/>
        <v>76.72</v>
      </c>
      <c r="N14" s="120">
        <f t="shared" si="3"/>
        <v>6.950000000000003</v>
      </c>
      <c r="O14" s="71">
        <v>8</v>
      </c>
    </row>
    <row r="15" spans="1:15" ht="15.75" customHeight="1">
      <c r="A15" s="41">
        <v>17</v>
      </c>
      <c r="B15" s="132" t="s">
        <v>73</v>
      </c>
      <c r="C15" s="32" t="s">
        <v>84</v>
      </c>
      <c r="D15" s="42" t="s">
        <v>74</v>
      </c>
      <c r="E15" s="102">
        <v>0</v>
      </c>
      <c r="F15" s="64">
        <v>34.35</v>
      </c>
      <c r="G15" s="114">
        <v>0</v>
      </c>
      <c r="H15" s="116">
        <f t="shared" si="0"/>
        <v>0</v>
      </c>
      <c r="I15" s="66">
        <v>5</v>
      </c>
      <c r="J15" s="64">
        <v>42.26</v>
      </c>
      <c r="K15" s="64">
        <f>J15-40</f>
        <v>2.259999999999998</v>
      </c>
      <c r="L15" s="67">
        <f t="shared" si="1"/>
        <v>7.259999999999998</v>
      </c>
      <c r="M15" s="119">
        <f t="shared" si="2"/>
        <v>76.61</v>
      </c>
      <c r="N15" s="120">
        <f t="shared" si="3"/>
        <v>7.259999999999998</v>
      </c>
      <c r="O15" s="71">
        <v>9</v>
      </c>
    </row>
    <row r="16" spans="1:15" ht="15.75" customHeight="1">
      <c r="A16" s="41">
        <v>16</v>
      </c>
      <c r="B16" s="27" t="s">
        <v>115</v>
      </c>
      <c r="C16" s="32" t="s">
        <v>84</v>
      </c>
      <c r="D16" s="42" t="s">
        <v>63</v>
      </c>
      <c r="E16" s="102">
        <v>5</v>
      </c>
      <c r="F16" s="64">
        <v>37.76</v>
      </c>
      <c r="G16" s="113">
        <f>F16-35</f>
        <v>2.759999999999998</v>
      </c>
      <c r="H16" s="115">
        <f t="shared" si="0"/>
        <v>7.759999999999998</v>
      </c>
      <c r="I16" s="66">
        <v>0</v>
      </c>
      <c r="J16" s="22">
        <v>38.35</v>
      </c>
      <c r="K16" s="64">
        <v>0</v>
      </c>
      <c r="L16" s="67">
        <f t="shared" si="1"/>
        <v>0</v>
      </c>
      <c r="M16" s="119">
        <f t="shared" si="2"/>
        <v>76.11</v>
      </c>
      <c r="N16" s="120">
        <f t="shared" si="3"/>
        <v>7.759999999999998</v>
      </c>
      <c r="O16" s="71">
        <v>10</v>
      </c>
    </row>
    <row r="17" spans="1:15" ht="15.75" customHeight="1">
      <c r="A17" s="41">
        <v>11</v>
      </c>
      <c r="B17" s="30" t="s">
        <v>25</v>
      </c>
      <c r="C17" s="32" t="s">
        <v>86</v>
      </c>
      <c r="D17" s="42" t="s">
        <v>30</v>
      </c>
      <c r="E17" s="102">
        <v>0</v>
      </c>
      <c r="F17" s="64">
        <v>39.98</v>
      </c>
      <c r="G17" s="113">
        <f>F17-35</f>
        <v>4.979999999999997</v>
      </c>
      <c r="H17" s="115">
        <f t="shared" si="0"/>
        <v>4.979999999999997</v>
      </c>
      <c r="I17" s="66">
        <v>0</v>
      </c>
      <c r="J17" s="113">
        <v>43.66</v>
      </c>
      <c r="K17" s="64">
        <f>J17-40</f>
        <v>3.6599999999999966</v>
      </c>
      <c r="L17" s="67">
        <f t="shared" si="1"/>
        <v>3.6599999999999966</v>
      </c>
      <c r="M17" s="119">
        <f t="shared" si="2"/>
        <v>83.63999999999999</v>
      </c>
      <c r="N17" s="120">
        <f t="shared" si="3"/>
        <v>8.639999999999993</v>
      </c>
      <c r="O17" s="71">
        <v>11</v>
      </c>
    </row>
    <row r="18" spans="1:15" ht="15.75" customHeight="1">
      <c r="A18" s="41">
        <v>7</v>
      </c>
      <c r="B18" s="27" t="s">
        <v>50</v>
      </c>
      <c r="C18" s="32" t="s">
        <v>84</v>
      </c>
      <c r="D18" s="42" t="s">
        <v>66</v>
      </c>
      <c r="E18" s="102">
        <v>5</v>
      </c>
      <c r="F18" s="64">
        <v>39.56</v>
      </c>
      <c r="G18" s="113">
        <f>F18-35</f>
        <v>4.560000000000002</v>
      </c>
      <c r="H18" s="115">
        <f t="shared" si="0"/>
        <v>9.560000000000002</v>
      </c>
      <c r="I18" s="66">
        <v>0</v>
      </c>
      <c r="J18" s="113">
        <v>40.7</v>
      </c>
      <c r="K18" s="64">
        <f>J18-40</f>
        <v>0.7000000000000028</v>
      </c>
      <c r="L18" s="67">
        <f t="shared" si="1"/>
        <v>0.7000000000000028</v>
      </c>
      <c r="M18" s="119">
        <f t="shared" si="2"/>
        <v>80.26</v>
      </c>
      <c r="N18" s="120">
        <f t="shared" si="3"/>
        <v>10.260000000000005</v>
      </c>
      <c r="O18" s="71">
        <v>12</v>
      </c>
    </row>
    <row r="19" spans="1:15" ht="15.75" customHeight="1">
      <c r="A19" s="41">
        <v>15</v>
      </c>
      <c r="B19" s="27" t="s">
        <v>54</v>
      </c>
      <c r="C19" s="32" t="s">
        <v>84</v>
      </c>
      <c r="D19" s="42" t="s">
        <v>65</v>
      </c>
      <c r="E19" s="102">
        <v>5</v>
      </c>
      <c r="F19" s="64">
        <v>30.51</v>
      </c>
      <c r="G19" s="114">
        <v>0</v>
      </c>
      <c r="H19" s="116">
        <f t="shared" si="0"/>
        <v>5</v>
      </c>
      <c r="I19" s="66"/>
      <c r="J19" s="63" t="s">
        <v>90</v>
      </c>
      <c r="K19" s="64"/>
      <c r="L19" s="67">
        <v>100</v>
      </c>
      <c r="M19" s="95"/>
      <c r="N19" s="129">
        <f t="shared" si="3"/>
        <v>105</v>
      </c>
      <c r="O19" s="71" t="s">
        <v>91</v>
      </c>
    </row>
    <row r="20" spans="1:15" ht="15.75" customHeight="1">
      <c r="A20" s="41">
        <v>6</v>
      </c>
      <c r="B20" s="27" t="s">
        <v>72</v>
      </c>
      <c r="C20" s="32" t="s">
        <v>84</v>
      </c>
      <c r="D20" s="42" t="s">
        <v>75</v>
      </c>
      <c r="E20" s="102"/>
      <c r="F20" s="63" t="s">
        <v>90</v>
      </c>
      <c r="G20" s="113"/>
      <c r="H20" s="116">
        <v>100</v>
      </c>
      <c r="I20" s="66">
        <v>5</v>
      </c>
      <c r="J20" s="64">
        <v>43.63</v>
      </c>
      <c r="K20" s="64">
        <f>J20-40</f>
        <v>3.6300000000000026</v>
      </c>
      <c r="L20" s="67">
        <f>I20+K20</f>
        <v>8.630000000000003</v>
      </c>
      <c r="M20" s="95"/>
      <c r="N20" s="120">
        <f t="shared" si="3"/>
        <v>108.63</v>
      </c>
      <c r="O20" s="71" t="s">
        <v>91</v>
      </c>
    </row>
    <row r="21" spans="1:15" ht="15.75" customHeight="1">
      <c r="A21" s="41">
        <v>12</v>
      </c>
      <c r="B21" s="30" t="s">
        <v>31</v>
      </c>
      <c r="C21" s="32" t="s">
        <v>86</v>
      </c>
      <c r="D21" s="42" t="s">
        <v>125</v>
      </c>
      <c r="E21" s="102">
        <v>5</v>
      </c>
      <c r="F21" s="22">
        <v>43.07</v>
      </c>
      <c r="G21" s="113">
        <f>F21-35</f>
        <v>8.07</v>
      </c>
      <c r="H21" s="115">
        <f>E21+G21</f>
        <v>13.07</v>
      </c>
      <c r="I21" s="66"/>
      <c r="J21" s="63" t="s">
        <v>89</v>
      </c>
      <c r="K21" s="64"/>
      <c r="L21" s="67">
        <v>100</v>
      </c>
      <c r="M21" s="95"/>
      <c r="N21" s="120">
        <f t="shared" si="3"/>
        <v>113.07</v>
      </c>
      <c r="O21" s="71" t="s">
        <v>91</v>
      </c>
    </row>
    <row r="22" spans="1:15" ht="15.75" customHeight="1">
      <c r="A22" s="41">
        <v>10</v>
      </c>
      <c r="B22" s="30" t="s">
        <v>69</v>
      </c>
      <c r="C22" s="32" t="s">
        <v>84</v>
      </c>
      <c r="D22" s="42" t="s">
        <v>70</v>
      </c>
      <c r="E22" s="102">
        <v>0</v>
      </c>
      <c r="F22" s="64">
        <v>52.67</v>
      </c>
      <c r="G22" s="113">
        <f>F22-35</f>
        <v>17.67</v>
      </c>
      <c r="H22" s="115">
        <f>E22+G22</f>
        <v>17.67</v>
      </c>
      <c r="I22" s="66"/>
      <c r="J22" s="63" t="s">
        <v>90</v>
      </c>
      <c r="K22" s="64"/>
      <c r="L22" s="67">
        <v>100</v>
      </c>
      <c r="M22" s="95"/>
      <c r="N22" s="120">
        <f t="shared" si="3"/>
        <v>117.67</v>
      </c>
      <c r="O22" s="71" t="s">
        <v>91</v>
      </c>
    </row>
    <row r="23" spans="1:15" ht="15.75" customHeight="1">
      <c r="A23" s="41">
        <v>20</v>
      </c>
      <c r="B23" s="30" t="s">
        <v>128</v>
      </c>
      <c r="C23" s="32" t="s">
        <v>44</v>
      </c>
      <c r="D23" s="42" t="s">
        <v>127</v>
      </c>
      <c r="E23" s="102"/>
      <c r="F23" s="63" t="s">
        <v>90</v>
      </c>
      <c r="G23" s="113"/>
      <c r="H23" s="116">
        <v>100</v>
      </c>
      <c r="I23" s="66">
        <v>15</v>
      </c>
      <c r="J23" s="64">
        <v>46.95</v>
      </c>
      <c r="K23" s="64">
        <f>J23-40</f>
        <v>6.950000000000003</v>
      </c>
      <c r="L23" s="67">
        <f>I23+K23</f>
        <v>21.950000000000003</v>
      </c>
      <c r="M23" s="95"/>
      <c r="N23" s="120">
        <f t="shared" si="3"/>
        <v>121.95</v>
      </c>
      <c r="O23" s="71" t="s">
        <v>91</v>
      </c>
    </row>
    <row r="24" spans="1:15" ht="15.75" customHeight="1">
      <c r="A24" s="41">
        <v>3</v>
      </c>
      <c r="B24" s="52" t="s">
        <v>26</v>
      </c>
      <c r="C24" s="32" t="s">
        <v>86</v>
      </c>
      <c r="D24" s="42" t="s">
        <v>71</v>
      </c>
      <c r="E24" s="102"/>
      <c r="F24" s="130" t="s">
        <v>90</v>
      </c>
      <c r="G24" s="113"/>
      <c r="H24" s="116">
        <v>100</v>
      </c>
      <c r="I24" s="66"/>
      <c r="J24" s="63" t="s">
        <v>90</v>
      </c>
      <c r="K24" s="64"/>
      <c r="L24" s="67">
        <v>100</v>
      </c>
      <c r="M24" s="95"/>
      <c r="N24" s="129">
        <f t="shared" si="3"/>
        <v>200</v>
      </c>
      <c r="O24" s="71" t="s">
        <v>91</v>
      </c>
    </row>
    <row r="25" spans="1:15" ht="15.75" customHeight="1">
      <c r="A25" s="41">
        <v>8</v>
      </c>
      <c r="B25" s="30" t="s">
        <v>33</v>
      </c>
      <c r="C25" s="32" t="s">
        <v>86</v>
      </c>
      <c r="D25" s="42" t="s">
        <v>124</v>
      </c>
      <c r="E25" s="102"/>
      <c r="F25" s="63" t="s">
        <v>90</v>
      </c>
      <c r="G25" s="113"/>
      <c r="H25" s="116">
        <v>100</v>
      </c>
      <c r="I25" s="66"/>
      <c r="J25" s="63" t="s">
        <v>90</v>
      </c>
      <c r="K25" s="64"/>
      <c r="L25" s="67">
        <v>100</v>
      </c>
      <c r="M25" s="95"/>
      <c r="N25" s="129">
        <f t="shared" si="3"/>
        <v>200</v>
      </c>
      <c r="O25" s="71" t="s">
        <v>91</v>
      </c>
    </row>
    <row r="26" spans="1:15" ht="15.75" customHeight="1">
      <c r="A26" s="41">
        <v>13</v>
      </c>
      <c r="B26" s="30" t="s">
        <v>72</v>
      </c>
      <c r="C26" s="32" t="s">
        <v>84</v>
      </c>
      <c r="D26" s="42" t="s">
        <v>126</v>
      </c>
      <c r="E26" s="102"/>
      <c r="F26" s="63" t="s">
        <v>90</v>
      </c>
      <c r="G26" s="113"/>
      <c r="H26" s="116">
        <v>100</v>
      </c>
      <c r="I26" s="66"/>
      <c r="J26" s="63" t="s">
        <v>90</v>
      </c>
      <c r="K26" s="64"/>
      <c r="L26" s="67">
        <v>100</v>
      </c>
      <c r="M26" s="95"/>
      <c r="N26" s="129">
        <f t="shared" si="3"/>
        <v>200</v>
      </c>
      <c r="O26" s="71" t="s">
        <v>91</v>
      </c>
    </row>
    <row r="27" spans="1:15" ht="15.75" customHeight="1">
      <c r="A27" s="41">
        <v>1</v>
      </c>
      <c r="B27" s="53" t="s">
        <v>54</v>
      </c>
      <c r="C27" s="38" t="s">
        <v>84</v>
      </c>
      <c r="D27" s="54" t="s">
        <v>123</v>
      </c>
      <c r="E27" s="102"/>
      <c r="F27" s="63" t="s">
        <v>90</v>
      </c>
      <c r="G27" s="64"/>
      <c r="H27" s="65">
        <v>100</v>
      </c>
      <c r="I27" s="66"/>
      <c r="J27" s="63" t="s">
        <v>90</v>
      </c>
      <c r="K27" s="64"/>
      <c r="L27" s="67">
        <v>100</v>
      </c>
      <c r="M27" s="95"/>
      <c r="N27" s="69">
        <f t="shared" si="3"/>
        <v>200</v>
      </c>
      <c r="O27" s="71" t="s">
        <v>91</v>
      </c>
    </row>
    <row r="28" spans="1:15" ht="15.75" customHeight="1" thickBot="1">
      <c r="A28" s="45"/>
      <c r="B28" s="105"/>
      <c r="C28" s="47"/>
      <c r="D28" s="48"/>
      <c r="E28" s="104"/>
      <c r="F28" s="75"/>
      <c r="G28" s="76"/>
      <c r="H28" s="77"/>
      <c r="I28" s="82"/>
      <c r="J28" s="75"/>
      <c r="K28" s="76"/>
      <c r="L28" s="78"/>
      <c r="M28" s="97"/>
      <c r="N28" s="80"/>
      <c r="O28" s="81"/>
    </row>
  </sheetData>
  <mergeCells count="10">
    <mergeCell ref="A1:C3"/>
    <mergeCell ref="N5:N6"/>
    <mergeCell ref="O5:O6"/>
    <mergeCell ref="C5:C6"/>
    <mergeCell ref="B5:B6"/>
    <mergeCell ref="A5:A6"/>
    <mergeCell ref="D5:D6"/>
    <mergeCell ref="E5:H5"/>
    <mergeCell ref="I5:L5"/>
    <mergeCell ref="M5:M6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Real6</dc:creator>
  <cp:keywords/>
  <dc:description/>
  <cp:lastModifiedBy>Zver</cp:lastModifiedBy>
  <cp:lastPrinted>2008-08-25T07:26:17Z</cp:lastPrinted>
  <dcterms:created xsi:type="dcterms:W3CDTF">2006-08-24T03:24:58Z</dcterms:created>
  <dcterms:modified xsi:type="dcterms:W3CDTF">2009-06-08T18:15:27Z</dcterms:modified>
  <cp:category/>
  <cp:version/>
  <cp:contentType/>
  <cp:contentStatus/>
</cp:coreProperties>
</file>